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114"/>
  <workbookPr codeName="ThisWorkbook" defaultThemeVersion="124226"/>
  <mc:AlternateContent xmlns:mc="http://schemas.openxmlformats.org/markup-compatibility/2006">
    <mc:Choice Requires="x15">
      <x15ac:absPath xmlns:x15ac="http://schemas.microsoft.com/office/spreadsheetml/2010/11/ac" url="/Users/sthembiledlamini/Desktop/Work/Demand Management/Draft Bid Documents/ZNB02670/"/>
    </mc:Choice>
  </mc:AlternateContent>
  <xr:revisionPtr revIDLastSave="0" documentId="13_ncr:1_{2E7F0572-DAED-454B-BFC9-073EEB01DDAC}" xr6:coauthVersionLast="47" xr6:coauthVersionMax="47" xr10:uidLastSave="{00000000-0000-0000-0000-000000000000}"/>
  <bookViews>
    <workbookView xWindow="0" yWindow="500" windowWidth="28800" windowHeight="16300" tabRatio="653" xr2:uid="{00000000-000D-0000-FFFF-FFFF00000000}"/>
  </bookViews>
  <sheets>
    <sheet name="COVER SHEET" sheetId="33" r:id="rId1"/>
    <sheet name="1. TRANSACTION FEE OFFSITE " sheetId="35" r:id="rId2"/>
    <sheet name="2. MANAGEMENT FEE OFFSITE" sheetId="37" r:id="rId3"/>
    <sheet name="Price Declaration " sheetId="26" r:id="rId4"/>
  </sheets>
  <definedNames>
    <definedName name="AA">#REF!</definedName>
    <definedName name="Answers_to_Template4_Q" localSheetId="1">#REF!</definedName>
    <definedName name="Answers_to_Template4_Q" localSheetId="2">#REF!</definedName>
    <definedName name="Answers_to_Template4_Q">#REF!</definedName>
    <definedName name="Cost_Changes" localSheetId="1">#REF!</definedName>
    <definedName name="Cost_Changes" localSheetId="2">#REF!</definedName>
    <definedName name="Cost_Changes">#REF!</definedName>
    <definedName name="EE">#REF!</definedName>
    <definedName name="Names_cells" localSheetId="1">#REF!</definedName>
    <definedName name="Names_cells" localSheetId="2">#REF!</definedName>
    <definedName name="Names_cells">#REF!</definedName>
    <definedName name="_xlnm.Print_Area" localSheetId="1">'1. TRANSACTION FEE OFFSITE '!$A$1:$F$57</definedName>
    <definedName name="_xlnm.Print_Area" localSheetId="2">'2. MANAGEMENT FEE OFFSITE'!$A$1:$D$73</definedName>
    <definedName name="_xlnm.Print_Area" localSheetId="0">'COVER SHEET'!$A$1:$M$43</definedName>
    <definedName name="_xlnm.Print_Area" localSheetId="3">'Price Declaration '!$A$1:$I$51</definedName>
    <definedName name="QQ">#REF!</definedName>
    <definedName name="RR">#REF!</definedName>
    <definedName name="SS">#REF!</definedName>
    <definedName name="TOTAL_E" localSheetId="1">#REF!</definedName>
    <definedName name="TOTAL_E" localSheetId="2">#REF!</definedName>
    <definedName name="TOTAL_E">#REF!</definedName>
    <definedName name="TOTAL_I" localSheetId="1">#REF!</definedName>
    <definedName name="TOTAL_I" localSheetId="2">#REF!</definedName>
    <definedName name="TOTAL_I">#REF!</definedName>
    <definedName name="TOTAL_M" localSheetId="1">#REF!</definedName>
    <definedName name="TOTAL_M" localSheetId="2">#REF!</definedName>
    <definedName name="TOTAL_M">#REF!</definedName>
    <definedName name="TT">#REF!</definedName>
    <definedName name="WW">#REF!</definedName>
    <definedName name="XX" localSheetId="2">#REF!</definedName>
    <definedName name="XX">#REF!</definedName>
    <definedName name="Years" localSheetId="1">#REF!</definedName>
    <definedName name="Years" localSheetId="2">#REF!</definedName>
    <definedName name="Years">#REF!</definedName>
    <definedName name="YY" localSheetId="2">#REF!</definedName>
    <definedName name="YY">#REF!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6" i="37" l="1"/>
  <c r="C7" i="35"/>
  <c r="E19" i="35"/>
  <c r="F19" i="35"/>
  <c r="E20" i="35"/>
  <c r="F20" i="35"/>
  <c r="E21" i="35"/>
  <c r="F21" i="35"/>
  <c r="E22" i="35"/>
  <c r="F22" i="35"/>
  <c r="E23" i="35"/>
  <c r="F23" i="35"/>
  <c r="E24" i="35"/>
  <c r="F24" i="35"/>
  <c r="E25" i="35"/>
  <c r="F25" i="35"/>
  <c r="E26" i="35"/>
  <c r="F26" i="35"/>
  <c r="E27" i="35"/>
  <c r="F27" i="35"/>
  <c r="E28" i="35"/>
  <c r="F28" i="35"/>
  <c r="E29" i="35"/>
  <c r="F29" i="35"/>
  <c r="E30" i="35"/>
  <c r="F30" i="35"/>
  <c r="E31" i="35"/>
  <c r="F31" i="35"/>
  <c r="E32" i="35"/>
  <c r="F32" i="35"/>
  <c r="E33" i="35"/>
  <c r="F33" i="35"/>
  <c r="E34" i="35"/>
  <c r="F34" i="35"/>
  <c r="E35" i="35"/>
  <c r="F35" i="35"/>
  <c r="E36" i="35"/>
  <c r="F36" i="35"/>
  <c r="E37" i="35"/>
  <c r="F37" i="35"/>
  <c r="E38" i="35"/>
  <c r="F38" i="35"/>
  <c r="E39" i="35"/>
  <c r="F39" i="35"/>
  <c r="E40" i="35"/>
  <c r="F40" i="35"/>
  <c r="E41" i="35"/>
  <c r="F41" i="35"/>
  <c r="E42" i="35"/>
  <c r="F42" i="35"/>
  <c r="E43" i="35"/>
  <c r="F43" i="35"/>
  <c r="E44" i="35"/>
  <c r="F44" i="35"/>
  <c r="E45" i="35"/>
  <c r="F45" i="35"/>
  <c r="E46" i="35"/>
  <c r="F46" i="35"/>
  <c r="E47" i="35"/>
  <c r="F47" i="35"/>
  <c r="E48" i="35"/>
  <c r="F48" i="35"/>
  <c r="E49" i="35"/>
  <c r="F49" i="35"/>
  <c r="D61" i="37"/>
  <c r="D67" i="37"/>
  <c r="D66" i="37"/>
  <c r="D65" i="37"/>
  <c r="D64" i="37"/>
  <c r="D63" i="37"/>
  <c r="D62" i="37"/>
  <c r="E14" i="35"/>
  <c r="E15" i="35"/>
  <c r="E16" i="35"/>
  <c r="E17" i="35"/>
  <c r="E18" i="35"/>
  <c r="E13" i="35"/>
  <c r="C10" i="26"/>
  <c r="C9" i="26"/>
  <c r="C8" i="26"/>
  <c r="D53" i="37"/>
  <c r="D41" i="37"/>
  <c r="D55" i="37"/>
  <c r="D57" i="37"/>
  <c r="D58" i="37"/>
  <c r="C10" i="37"/>
  <c r="C7" i="37"/>
  <c r="C50" i="35"/>
  <c r="F14" i="35"/>
  <c r="F15" i="35"/>
  <c r="F16" i="35"/>
  <c r="F17" i="35"/>
  <c r="F18" i="35"/>
  <c r="F13" i="35"/>
  <c r="C9" i="35"/>
  <c r="C8" i="35"/>
  <c r="F50" i="35"/>
  <c r="F51" i="35"/>
  <c r="F52" i="35"/>
  <c r="E53" i="35"/>
  <c r="A24" i="26"/>
  <c r="E29" i="26"/>
  <c r="A18" i="26"/>
  <c r="E28" i="26"/>
  <c r="A31" i="26"/>
</calcChain>
</file>

<file path=xl/sharedStrings.xml><?xml version="1.0" encoding="utf-8"?>
<sst xmlns="http://schemas.openxmlformats.org/spreadsheetml/2006/main" count="182" uniqueCount="148">
  <si>
    <t>Description</t>
  </si>
  <si>
    <t>PRICING SUBMISSION</t>
  </si>
  <si>
    <t>BIDDER NAME</t>
  </si>
  <si>
    <t>SMS Notifications</t>
  </si>
  <si>
    <t>Cancellations</t>
  </si>
  <si>
    <t>Bus/Coach Bookings</t>
  </si>
  <si>
    <t>Tel No: ……………………………………….</t>
  </si>
  <si>
    <t>Fax No: ……………………………………….</t>
  </si>
  <si>
    <t>Cell No: ……………………………………….</t>
  </si>
  <si>
    <t>Dear Sir/Madam,</t>
  </si>
  <si>
    <t>Price Declaration</t>
  </si>
  <si>
    <t>Total</t>
  </si>
  <si>
    <t>Percentage Fee</t>
  </si>
  <si>
    <t>Item</t>
  </si>
  <si>
    <t>PRICE INSTRUCTIONS</t>
  </si>
  <si>
    <t>ITEM</t>
  </si>
  <si>
    <t>Air Travel – International</t>
  </si>
  <si>
    <t>Air Travel – Regional</t>
  </si>
  <si>
    <t xml:space="preserve">Air Travel – Domestic </t>
  </si>
  <si>
    <t>Air Travel – International (Re-issue)</t>
  </si>
  <si>
    <t>Air Travel – Regional (Re-issue)</t>
  </si>
  <si>
    <t>Air Travel – Domestic (Re-issue)</t>
  </si>
  <si>
    <t>Car Rental – Domestic</t>
  </si>
  <si>
    <t xml:space="preserve">Car Rental – Regional </t>
  </si>
  <si>
    <t>Car Rental – International</t>
  </si>
  <si>
    <t>Accommodation – Domestic</t>
  </si>
  <si>
    <t>Accommodation – Regional</t>
  </si>
  <si>
    <t>Accommodation – International</t>
  </si>
  <si>
    <t>Transfers/Shuttle – Domestic</t>
  </si>
  <si>
    <t>Transfers/Shuttle – Regional</t>
  </si>
  <si>
    <t>Transfers/Shuttle – International</t>
  </si>
  <si>
    <t>Refunds – Air Domestic</t>
  </si>
  <si>
    <t>Refunds – Air Regional</t>
  </si>
  <si>
    <t>Refunds – Air International</t>
  </si>
  <si>
    <t>Debtors Account Reconciliation</t>
  </si>
  <si>
    <t>Parking bookings</t>
  </si>
  <si>
    <t>Changes to bookings</t>
  </si>
  <si>
    <t>Train bookings – International</t>
  </si>
  <si>
    <t>Courier services for travel documentation (visa &amp; passports)</t>
  </si>
  <si>
    <t>After Hours Services</t>
  </si>
  <si>
    <t>Visa Assistance 
(Provision of documents and advice)</t>
  </si>
  <si>
    <t>Additional Ad-hoc Reports (per report)</t>
  </si>
  <si>
    <t>Customised Reports (per report)</t>
  </si>
  <si>
    <t>Unit Price
(excl VAT)</t>
  </si>
  <si>
    <t>Transaction Type</t>
  </si>
  <si>
    <t>Other (Specify)</t>
  </si>
  <si>
    <t>Unit Price
(incl VAT)</t>
  </si>
  <si>
    <t>TOTAL Price
(incl VAT)</t>
  </si>
  <si>
    <t>ONLINE BOOKINGS</t>
  </si>
  <si>
    <t>1.1  TRANSACTION FEES</t>
  </si>
  <si>
    <t>1.2  CONFERENCE TRANSACTION FEE</t>
  </si>
  <si>
    <t>Comment</t>
  </si>
  <si>
    <r>
      <t xml:space="preserve">Conference Transaction Fee </t>
    </r>
    <r>
      <rPr>
        <b/>
        <sz val="11"/>
        <rFont val="Arial"/>
        <family val="2"/>
      </rPr>
      <t>(as a % of the Total turnover of the event)</t>
    </r>
  </si>
  <si>
    <t>Compensation</t>
  </si>
  <si>
    <t>OFF-SITE SERVICES</t>
  </si>
  <si>
    <t>1.  STRUCTURE OF THE TENDER</t>
  </si>
  <si>
    <t>2.  GENERAL INSTRUCTIONS FOR COMPLETING THE PRICING SCHEDULE TEMPLATES</t>
  </si>
  <si>
    <t>2.1  Tender submission format</t>
  </si>
  <si>
    <t>2.2  Input spreadsheets</t>
  </si>
  <si>
    <t>2.3  Currency and VAT</t>
  </si>
  <si>
    <t>1.1  MANAGEMENT FEES</t>
  </si>
  <si>
    <t>Fixed Costs (Management Fees)</t>
  </si>
  <si>
    <t>Standard Monthly Reports (3 Std Reports x 12 months)</t>
  </si>
  <si>
    <t>Standard Weekly Reports (3 Weekly Report x 52 weeks)</t>
  </si>
  <si>
    <t>Marketing</t>
  </si>
  <si>
    <t>Technology (Software Licences)</t>
  </si>
  <si>
    <t>Computing / GDS Fees</t>
  </si>
  <si>
    <t>Office Leasing (if applicable)</t>
  </si>
  <si>
    <t>Utility bills (phone, broadband, electricity, etc.</t>
  </si>
  <si>
    <t>Assocciation membership fees</t>
  </si>
  <si>
    <t>Banking Services (Interest, Merchant Fees, etc.)</t>
  </si>
  <si>
    <t>Profit</t>
  </si>
  <si>
    <t>Annual Cost
(Excl VAT)</t>
  </si>
  <si>
    <t xml:space="preserve">Variable Costs </t>
  </si>
  <si>
    <t>Estimated #</t>
  </si>
  <si>
    <t>Courier Services</t>
  </si>
  <si>
    <t>Visa Services</t>
  </si>
  <si>
    <t>Stationery (Estimated per annum)</t>
  </si>
  <si>
    <t>Training &amp; Recruitment (own Staff estimated per annum)</t>
  </si>
  <si>
    <t>Cost of Additional items (per incident)</t>
  </si>
  <si>
    <t>(incl. VAT)</t>
  </si>
  <si>
    <t>We hereby undertake for the period during which this bid remains open for acceptance not to divulge to any persons, other than the persons to which the bid is submitted, any information relating to the submission of this bid or the details therein except where such is necessary for the submission of this bid.</t>
  </si>
  <si>
    <t>Signature</t>
  </si>
  <si>
    <t>Date</t>
  </si>
  <si>
    <t xml:space="preserve">Print name of signatory: ……………………………………………………………………………. </t>
  </si>
  <si>
    <t xml:space="preserve">Designation: ………………………………………………………………………………………….  </t>
  </si>
  <si>
    <r>
      <t xml:space="preserve">FOR AND ON BEHALF OF: </t>
    </r>
    <r>
      <rPr>
        <b/>
        <sz val="10"/>
        <color rgb="FF00B0F0"/>
        <rFont val="Arial"/>
        <family val="2"/>
      </rPr>
      <t>COMPANY NAME</t>
    </r>
  </si>
  <si>
    <t>Email:………………………………………….</t>
  </si>
  <si>
    <t>Percentage Online</t>
  </si>
  <si>
    <r>
      <t>THE PROVISION OF TRAVEL MANAGEMENT SERVICES FOR A PERIOD OF</t>
    </r>
    <r>
      <rPr>
        <sz val="12"/>
        <color rgb="FF00B0F0"/>
        <rFont val="Arial"/>
        <family val="2"/>
      </rPr>
      <t xml:space="preserve"> 36 MONTHS</t>
    </r>
  </si>
  <si>
    <t>&lt;NAME OF BIDDER TO BE FILLED IN HERE&gt;</t>
  </si>
  <si>
    <t>2.2.1 The Pricing Schedule templates are contained within the one (1) Excel Workbook</t>
  </si>
  <si>
    <t>2.2.2 Bidders must not  make any changes to the spreadsheets or change the formatting of the Pricing Schedule.</t>
  </si>
  <si>
    <t>2.2.3 Cells are formatted to automatically indicate South African Rands, ordinary text fields and percentages (%) where 
         applicable.</t>
  </si>
  <si>
    <r>
      <t xml:space="preserve">2.2.4 Input cells FOR THE TENDERING INSTITUTION are highlighted in  </t>
    </r>
    <r>
      <rPr>
        <b/>
        <sz val="11"/>
        <color theme="9" tint="-0.249977111117893"/>
        <rFont val="Arial"/>
        <family val="2"/>
      </rPr>
      <t>ORANGE.</t>
    </r>
    <r>
      <rPr>
        <sz val="11"/>
        <rFont val="Arial"/>
        <family val="2"/>
      </rPr>
      <t xml:space="preserve"> The Tendering Institution must complete all  
        the relevant input cells for the bid. No other cells must be changed in any way whatsoever.</t>
    </r>
  </si>
  <si>
    <r>
      <t xml:space="preserve">2.2.4 Input cells FOR BIDDERS are highlighted in  </t>
    </r>
    <r>
      <rPr>
        <b/>
        <sz val="11"/>
        <color rgb="FF00B050"/>
        <rFont val="Arial"/>
        <family val="2"/>
      </rPr>
      <t>GREEN.</t>
    </r>
    <r>
      <rPr>
        <sz val="11"/>
        <rFont val="Arial"/>
        <family val="2"/>
      </rPr>
      <t xml:space="preserve"> The Bidder must complete all the relevant input cells for the bid. 
        No other cells must be changed in any way whatsoever.</t>
    </r>
  </si>
  <si>
    <t>2.3.1 All Bidders’ pricing must be quoted in South African Rands (ZAR).</t>
  </si>
  <si>
    <t>PRICE THAT WILL BE USED FOR EVALUATION PURPOSES</t>
  </si>
  <si>
    <t>Total Fixed Annual Cost (Excl VAT)</t>
  </si>
  <si>
    <t>Total Variable Annual Cost (Excl VAT)</t>
  </si>
  <si>
    <t>TOTAL PER ANNUM (Excl VAT)</t>
  </si>
  <si>
    <t>ESTIMATED TRANSACTION VOLUMES PER ANNUM *</t>
  </si>
  <si>
    <t>MONTHLY MANAGEMENT FEE (Incl VAT)</t>
  </si>
  <si>
    <t>PERIOD OF 36 MONTHS</t>
  </si>
  <si>
    <t xml:space="preserve">THE PROVISION OF TRAVEL MANAGEMENT SERVICES FOR A </t>
  </si>
  <si>
    <t>Account Manager</t>
  </si>
  <si>
    <r>
      <t xml:space="preserve">After-Hours (VIP/Executive Travel Consultant)
(Estimated at </t>
    </r>
    <r>
      <rPr>
        <b/>
        <sz val="11"/>
        <color rgb="FF00B0F0"/>
        <rFont val="Arial"/>
        <family val="2"/>
      </rPr>
      <t>60</t>
    </r>
    <r>
      <rPr>
        <sz val="11"/>
        <rFont val="Arial"/>
        <family val="2"/>
      </rPr>
      <t xml:space="preserve"> Calls per month</t>
    </r>
  </si>
  <si>
    <r>
      <t xml:space="preserve">After-Hours Call Center / Contact Number(17h00 - 8h00 Weekdays; 24 hours weekends and public holidays)
(Estimated at </t>
    </r>
    <r>
      <rPr>
        <b/>
        <sz val="11"/>
        <color rgb="FF00B0F0"/>
        <rFont val="Arial"/>
        <family val="2"/>
      </rPr>
      <t>120</t>
    </r>
    <r>
      <rPr>
        <sz val="11"/>
        <rFont val="Arial"/>
        <family val="2"/>
      </rPr>
      <t xml:space="preserve"> Calls per month</t>
    </r>
  </si>
  <si>
    <t xml:space="preserve">Booker Training adhoc </t>
  </si>
  <si>
    <t>TEMPLATE 2: MANAGEMENT FEE MODEL</t>
  </si>
  <si>
    <t>Template 1: Transaction Fee (Off-Site)</t>
  </si>
  <si>
    <t>Template 2: Management Fee (Off-Site)</t>
  </si>
  <si>
    <t xml:space="preserve">BID NO: </t>
  </si>
  <si>
    <t>BID NAME:</t>
  </si>
  <si>
    <t>BID NO</t>
  </si>
  <si>
    <t>Transaction Fee (Off Site)</t>
  </si>
  <si>
    <t>Management Fee (Off Site)</t>
  </si>
  <si>
    <t xml:space="preserve">2.1.1 Bidders to use only the electronic supplied pricing schedule. </t>
  </si>
  <si>
    <r>
      <t xml:space="preserve">2.1.2 Bidders must complete and submit the templates attached ,which is/are </t>
    </r>
    <r>
      <rPr>
        <sz val="11"/>
        <color rgb="FF00B0F0"/>
        <rFont val="Arial"/>
        <family val="2"/>
      </rPr>
      <t>management fee model offsite,
         transactional fee model offsite and the pricing declaration</t>
    </r>
  </si>
  <si>
    <t>2.1.3 Bidders must reference BID main document section 5.2 for current travel volumes.</t>
  </si>
  <si>
    <t>BID NO:</t>
  </si>
  <si>
    <t>Travel Consultant</t>
  </si>
  <si>
    <t>System Operations Manager</t>
  </si>
  <si>
    <t>* Communication (SMS, Email alerts,  Travel App
Industry updates)</t>
  </si>
  <si>
    <t>System Setup</t>
  </si>
  <si>
    <t xml:space="preserve">Monthly System support(BAS/ or any other financial system file changes) </t>
  </si>
  <si>
    <r>
      <t xml:space="preserve">We undertake to hold this offer open for acceptance for a period of </t>
    </r>
    <r>
      <rPr>
        <b/>
        <sz val="10"/>
        <color rgb="FF00B0F0"/>
        <rFont val="Arial"/>
        <family val="2"/>
      </rPr>
      <t>180 days</t>
    </r>
    <r>
      <rPr>
        <sz val="10"/>
        <rFont val="Arial"/>
        <family val="2"/>
      </rPr>
      <t xml:space="preserve"> from the date of submission of offers. We further undertake that upon final acceptance of our offer, we will commence with the provision of service when required to do so by the </t>
    </r>
    <r>
      <rPr>
        <b/>
        <sz val="10"/>
        <color rgb="FF00B0F0"/>
        <rFont val="Arial"/>
        <family val="2"/>
      </rPr>
      <t>KZN Provincial Treasury.</t>
    </r>
  </si>
  <si>
    <t>We understand that KZN Provinical Treasury is not bound to accept the lowest or any offer and that we must bear all costs which we have incurred in connection with preparing and submitting this bid.</t>
  </si>
  <si>
    <t>Conferencing</t>
  </si>
  <si>
    <t>Insurance</t>
  </si>
  <si>
    <t xml:space="preserve">                    OFF-SITE SERVICES</t>
  </si>
  <si>
    <t xml:space="preserve">    TEMPLATE 1: TRANSACTION FEE MODEL</t>
  </si>
  <si>
    <t>Quote For 3 years</t>
  </si>
  <si>
    <t>TOTAL FOR 3 YEARS (Excl VAT)</t>
  </si>
  <si>
    <t>Annual Cost (cost per year)
(Excl VAT)</t>
  </si>
  <si>
    <r>
      <t>Having read through and examined the BID Document, the General Conditions, The Requirement and all other Annexures to the BID Document, we offer to provide</t>
    </r>
    <r>
      <rPr>
        <sz val="10"/>
        <color rgb="FF00B0F0"/>
        <rFont val="Arial"/>
        <family val="2"/>
      </rPr>
      <t xml:space="preserve"> </t>
    </r>
    <r>
      <rPr>
        <b/>
        <sz val="10"/>
        <color rgb="FF00B0F0"/>
        <rFont val="Arial"/>
        <family val="2"/>
      </rPr>
      <t>OFF-SITE</t>
    </r>
    <r>
      <rPr>
        <b/>
        <sz val="10"/>
        <rFont val="Arial"/>
        <family val="2"/>
      </rPr>
      <t xml:space="preserve"> </t>
    </r>
    <r>
      <rPr>
        <sz val="10"/>
        <rFont val="Arial"/>
        <family val="2"/>
      </rPr>
      <t xml:space="preserve">travel management service to the KZN </t>
    </r>
    <r>
      <rPr>
        <b/>
        <sz val="10"/>
        <color rgb="FF00B0F0"/>
        <rFont val="Arial"/>
        <family val="2"/>
      </rPr>
      <t>Provincial Treasury</t>
    </r>
    <r>
      <rPr>
        <sz val="10"/>
        <rFont val="Arial"/>
        <family val="2"/>
      </rPr>
      <t xml:space="preserve"> at the following total amounts (including VAT).  The following amounts are for 3 years.</t>
    </r>
  </si>
  <si>
    <t>2.2.5 Prices on Templet one (Transaction fee offsite) and Templet two (Management Fee offsite) are formulated to calculate for Three (3) years</t>
  </si>
  <si>
    <t xml:space="preserve">2,2,6  The Final Price on the Price Declaration Page which has already been formulated to calculate for three (3) years is to be </t>
  </si>
  <si>
    <r>
      <t xml:space="preserve">2.3.2 The Pricing Schedule template is designed such that VAT (15% VAT) will be calculated on Bidders’ input pricing; therefore
         Bidders </t>
    </r>
    <r>
      <rPr>
        <b/>
        <sz val="11"/>
        <rFont val="Arial"/>
        <family val="2"/>
      </rPr>
      <t>must</t>
    </r>
    <r>
      <rPr>
        <sz val="11"/>
        <rFont val="Arial"/>
        <family val="2"/>
      </rPr>
      <t xml:space="preserve"> complete the templates with </t>
    </r>
    <r>
      <rPr>
        <b/>
        <sz val="11"/>
        <rFont val="Arial"/>
        <family val="2"/>
      </rPr>
      <t>unit prices excluding VAT</t>
    </r>
    <r>
      <rPr>
        <sz val="11"/>
        <rFont val="Arial"/>
        <family val="2"/>
      </rPr>
      <t>.</t>
    </r>
  </si>
  <si>
    <t>transferred to Section G of the bid document.</t>
  </si>
  <si>
    <t>Estimated Volume 2023/2024</t>
  </si>
  <si>
    <t>Training and Material(50 people per session)</t>
  </si>
  <si>
    <t xml:space="preserve">System implementation </t>
  </si>
  <si>
    <t>Travel Lodge card and virtual card Reconciliation</t>
  </si>
  <si>
    <t>ZNB02670/00000/00/HOD/GEN/25/T</t>
  </si>
  <si>
    <r>
      <t xml:space="preserve">This spreadsheet for </t>
    </r>
    <r>
      <rPr>
        <b/>
        <sz val="11"/>
        <color rgb="FF00B0F0"/>
        <rFont val="Arial"/>
        <family val="2"/>
      </rPr>
      <t xml:space="preserve">ZNB02670/00000/00/HOD/GEN/25/T </t>
    </r>
    <r>
      <rPr>
        <sz val="11"/>
        <rFont val="Arial"/>
        <family val="2"/>
      </rPr>
      <t>contains the financial response templates for the bid. The bid pricing submission instructions in this document must be read in conjunction with instructions or notes embedded in the various tabs of spreadsheet (Pricing Schedule).</t>
    </r>
  </si>
  <si>
    <t>See Section L of the bid document</t>
  </si>
  <si>
    <r>
      <t xml:space="preserve">GRAND TOTAL FOR 3 YEARS (Incl VAT)  </t>
    </r>
    <r>
      <rPr>
        <b/>
        <sz val="12"/>
        <color rgb="FFFF0000"/>
        <rFont val="Arial"/>
        <family val="2"/>
      </rPr>
      <t xml:space="preserve">
(PRICE THAT WILL BE USED FOR EVALUATION PURPOSES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</si>
</sst>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quot;R&quot;\ * #,##0.00_ ;_ &quot;R&quot;\ * \-#,##0.00_ ;_ &quot;R&quot;\ * &quot;-&quot;??_ ;_ @_ "/>
  </numFmts>
  <fonts count="25" x14ac:knownFonts="1">
    <font>
      <sz val="10"/>
      <name val="Arial"/>
    </font>
    <font>
      <sz val="10"/>
      <name val="Arial"/>
      <family val="2"/>
    </font>
    <font>
      <b/>
      <sz val="10"/>
      <name val="Arial"/>
      <family val="2"/>
    </font>
    <font>
      <b/>
      <sz val="12"/>
      <name val="Arial"/>
      <family val="2"/>
    </font>
    <font>
      <sz val="12"/>
      <name val="Arial"/>
      <family val="2"/>
    </font>
    <font>
      <b/>
      <sz val="11"/>
      <color theme="0"/>
      <name val="Arial"/>
      <family val="2"/>
    </font>
    <font>
      <b/>
      <sz val="11"/>
      <name val="Arial"/>
      <family val="2"/>
    </font>
    <font>
      <b/>
      <sz val="16"/>
      <name val="Arial"/>
      <family val="2"/>
    </font>
    <font>
      <sz val="11"/>
      <name val="Arial"/>
      <family val="2"/>
    </font>
    <font>
      <b/>
      <sz val="11"/>
      <color rgb="FF00B0F0"/>
      <name val="Arial"/>
      <family val="2"/>
    </font>
    <font>
      <b/>
      <i/>
      <sz val="11"/>
      <name val="Arial"/>
      <family val="2"/>
    </font>
    <font>
      <b/>
      <sz val="16"/>
      <color rgb="FFFF0000"/>
      <name val="Arial"/>
      <family val="2"/>
    </font>
    <font>
      <i/>
      <sz val="11"/>
      <color rgb="FFFF0000"/>
      <name val="Arial"/>
      <family val="2"/>
    </font>
    <font>
      <sz val="11"/>
      <color rgb="FF00B0F0"/>
      <name val="Arial"/>
      <family val="2"/>
    </font>
    <font>
      <b/>
      <sz val="10"/>
      <color rgb="FF00B0F0"/>
      <name val="Arial"/>
      <family val="2"/>
    </font>
    <font>
      <b/>
      <sz val="10"/>
      <color theme="0" tint="-0.249977111117893"/>
      <name val="Arial"/>
      <family val="2"/>
    </font>
    <font>
      <sz val="12"/>
      <color rgb="FF00B0F0"/>
      <name val="Arial"/>
      <family val="2"/>
    </font>
    <font>
      <b/>
      <sz val="11"/>
      <color rgb="FF00B050"/>
      <name val="Arial"/>
      <family val="2"/>
    </font>
    <font>
      <b/>
      <sz val="11"/>
      <color theme="9" tint="-0.249977111117893"/>
      <name val="Arial"/>
      <family val="2"/>
    </font>
    <font>
      <b/>
      <sz val="14"/>
      <name val="Arial"/>
      <family val="2"/>
    </font>
    <font>
      <b/>
      <sz val="18"/>
      <name val="Arial"/>
      <family val="2"/>
    </font>
    <font>
      <b/>
      <sz val="14"/>
      <color rgb="FFFF0000"/>
      <name val="Arial"/>
      <family val="2"/>
    </font>
    <font>
      <b/>
      <sz val="18"/>
      <color rgb="FFFF0000"/>
      <name val="Arial"/>
      <family val="2"/>
    </font>
    <font>
      <b/>
      <sz val="12"/>
      <color rgb="FFFF0000"/>
      <name val="Arial"/>
      <family val="2"/>
    </font>
    <font>
      <sz val="10"/>
      <color rgb="FF00B0F0"/>
      <name val="Arial"/>
      <family val="2"/>
    </font>
  </fonts>
  <fills count="9">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2"/>
        <bgColor indexed="64"/>
      </patternFill>
    </fill>
    <fill>
      <patternFill patternType="solid">
        <fgColor theme="1"/>
        <bgColor indexed="64"/>
      </patternFill>
    </fill>
    <fill>
      <patternFill patternType="solid">
        <fgColor rgb="FF92D050"/>
        <bgColor indexed="64"/>
      </patternFill>
    </fill>
    <fill>
      <patternFill patternType="solid">
        <fgColor theme="9" tint="-0.249977111117893"/>
        <bgColor indexed="64"/>
      </patternFill>
    </fill>
    <fill>
      <patternFill patternType="solid">
        <fgColor rgb="FFFFFF0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auto="1"/>
      </top>
      <bottom/>
      <diagonal/>
    </border>
    <border>
      <left/>
      <right/>
      <top/>
      <bottom style="medium">
        <color auto="1"/>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ck">
        <color auto="1"/>
      </left>
      <right/>
      <top/>
      <bottom style="thick">
        <color auto="1"/>
      </bottom>
      <diagonal/>
    </border>
    <border>
      <left/>
      <right/>
      <top/>
      <bottom style="thick">
        <color auto="1"/>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269">
    <xf numFmtId="0" fontId="0" fillId="0" borderId="0" xfId="0"/>
    <xf numFmtId="0" fontId="6" fillId="0" borderId="0" xfId="0" applyFont="1"/>
    <xf numFmtId="0" fontId="8" fillId="0" borderId="0" xfId="0" applyFont="1"/>
    <xf numFmtId="0" fontId="8" fillId="0" borderId="0" xfId="0" applyFont="1" applyAlignment="1">
      <alignment wrapText="1"/>
    </xf>
    <xf numFmtId="0" fontId="0" fillId="3" borderId="4" xfId="0" applyFill="1" applyBorder="1"/>
    <xf numFmtId="0" fontId="0" fillId="3" borderId="11" xfId="0" applyFill="1" applyBorder="1"/>
    <xf numFmtId="0" fontId="0" fillId="3" borderId="5" xfId="0" applyFill="1" applyBorder="1"/>
    <xf numFmtId="0" fontId="0" fillId="3" borderId="3" xfId="0" applyFill="1" applyBorder="1"/>
    <xf numFmtId="0" fontId="0" fillId="3" borderId="0" xfId="0" applyFill="1"/>
    <xf numFmtId="0" fontId="0" fillId="3" borderId="8" xfId="0" applyFill="1" applyBorder="1"/>
    <xf numFmtId="0" fontId="7" fillId="3" borderId="3" xfId="0" applyFont="1" applyFill="1" applyBorder="1"/>
    <xf numFmtId="0" fontId="6" fillId="3" borderId="3" xfId="0" applyFont="1" applyFill="1" applyBorder="1"/>
    <xf numFmtId="0" fontId="8" fillId="3" borderId="0" xfId="0" applyFont="1" applyFill="1"/>
    <xf numFmtId="0" fontId="4" fillId="3" borderId="0" xfId="0" applyFont="1" applyFill="1"/>
    <xf numFmtId="0" fontId="8" fillId="0" borderId="0" xfId="0" applyFont="1" applyAlignment="1">
      <alignment horizontal="justify" vertical="center" wrapText="1"/>
    </xf>
    <xf numFmtId="0" fontId="8" fillId="3" borderId="3" xfId="0" applyFont="1" applyFill="1" applyBorder="1"/>
    <xf numFmtId="0" fontId="6" fillId="3" borderId="0" xfId="0" applyFont="1" applyFill="1"/>
    <xf numFmtId="0" fontId="8" fillId="3" borderId="0" xfId="0" applyFont="1" applyFill="1" applyAlignment="1">
      <alignment horizontal="center"/>
    </xf>
    <xf numFmtId="164" fontId="6" fillId="0" borderId="2" xfId="1" applyFont="1" applyBorder="1"/>
    <xf numFmtId="0" fontId="6" fillId="4" borderId="2" xfId="0" applyFont="1" applyFill="1" applyBorder="1" applyAlignment="1">
      <alignment wrapText="1"/>
    </xf>
    <xf numFmtId="0" fontId="6" fillId="4" borderId="2" xfId="0" applyFont="1" applyFill="1" applyBorder="1" applyAlignment="1">
      <alignment horizontal="center" wrapText="1"/>
    </xf>
    <xf numFmtId="0" fontId="8" fillId="0" borderId="2" xfId="0" applyFont="1" applyBorder="1" applyAlignment="1">
      <alignment horizontal="center"/>
    </xf>
    <xf numFmtId="0" fontId="8" fillId="0" borderId="2" xfId="0" applyFont="1" applyBorder="1" applyAlignment="1">
      <alignment wrapText="1"/>
    </xf>
    <xf numFmtId="0" fontId="6" fillId="4" borderId="2" xfId="0" applyFont="1" applyFill="1" applyBorder="1" applyAlignment="1">
      <alignment horizontal="center"/>
    </xf>
    <xf numFmtId="0" fontId="6" fillId="3" borderId="0" xfId="0" applyFont="1" applyFill="1" applyAlignment="1">
      <alignment horizontal="center"/>
    </xf>
    <xf numFmtId="0" fontId="6" fillId="3" borderId="0" xfId="0" applyFont="1" applyFill="1" applyAlignment="1">
      <alignment horizontal="left"/>
    </xf>
    <xf numFmtId="0" fontId="11" fillId="3" borderId="0" xfId="0" applyFont="1" applyFill="1" applyAlignment="1">
      <alignment horizontal="center"/>
    </xf>
    <xf numFmtId="0" fontId="8" fillId="3" borderId="4" xfId="0" applyFont="1" applyFill="1" applyBorder="1"/>
    <xf numFmtId="0" fontId="8" fillId="3" borderId="11" xfId="0" applyFont="1" applyFill="1" applyBorder="1"/>
    <xf numFmtId="0" fontId="6" fillId="3" borderId="3" xfId="0" applyFont="1" applyFill="1" applyBorder="1" applyAlignment="1">
      <alignment horizontal="left"/>
    </xf>
    <xf numFmtId="0" fontId="5" fillId="5" borderId="2" xfId="0" applyFont="1" applyFill="1" applyBorder="1" applyAlignment="1">
      <alignment wrapText="1"/>
    </xf>
    <xf numFmtId="164" fontId="6" fillId="0" borderId="0" xfId="1" applyFont="1" applyFill="1" applyBorder="1"/>
    <xf numFmtId="0" fontId="8" fillId="0" borderId="3" xfId="0" applyFont="1" applyBorder="1" applyAlignment="1">
      <alignment horizontal="center"/>
    </xf>
    <xf numFmtId="0" fontId="6" fillId="0" borderId="0" xfId="0" applyFont="1" applyAlignment="1">
      <alignment horizontal="center"/>
    </xf>
    <xf numFmtId="164" fontId="6" fillId="0" borderId="2" xfId="1" applyFont="1" applyFill="1" applyBorder="1"/>
    <xf numFmtId="0" fontId="8" fillId="0" borderId="16" xfId="0" applyFont="1" applyBorder="1" applyAlignment="1">
      <alignment horizontal="center"/>
    </xf>
    <xf numFmtId="0" fontId="8" fillId="0" borderId="16" xfId="0" applyFont="1" applyBorder="1" applyAlignment="1">
      <alignment horizontal="justify" vertical="center" wrapText="1"/>
    </xf>
    <xf numFmtId="0" fontId="8" fillId="0" borderId="14" xfId="0" applyFont="1" applyBorder="1" applyAlignment="1">
      <alignment horizontal="center"/>
    </xf>
    <xf numFmtId="0" fontId="8" fillId="0" borderId="14" xfId="0" applyFont="1" applyBorder="1" applyAlignment="1">
      <alignment horizontal="justify" vertical="center" wrapText="1"/>
    </xf>
    <xf numFmtId="0" fontId="8" fillId="0" borderId="15" xfId="0" applyFont="1" applyBorder="1" applyAlignment="1">
      <alignment horizontal="center"/>
    </xf>
    <xf numFmtId="0" fontId="8" fillId="0" borderId="15" xfId="0" applyFont="1" applyBorder="1" applyAlignment="1">
      <alignment horizontal="justify" vertical="center" wrapText="1"/>
    </xf>
    <xf numFmtId="0" fontId="8" fillId="3" borderId="0" xfId="0" applyFont="1" applyFill="1" applyAlignment="1">
      <alignment horizontal="justify" vertical="center" wrapText="1"/>
    </xf>
    <xf numFmtId="164" fontId="8" fillId="3" borderId="0" xfId="1" applyFont="1" applyFill="1" applyBorder="1"/>
    <xf numFmtId="0" fontId="2" fillId="3" borderId="0" xfId="0" applyFont="1" applyFill="1"/>
    <xf numFmtId="0" fontId="8" fillId="0" borderId="0" xfId="0" applyFont="1" applyAlignment="1">
      <alignment vertical="top"/>
    </xf>
    <xf numFmtId="0" fontId="8" fillId="0" borderId="0" xfId="0" applyFont="1" applyAlignment="1">
      <alignment vertical="top" wrapText="1"/>
    </xf>
    <xf numFmtId="0" fontId="8" fillId="6" borderId="2" xfId="0" applyFont="1" applyFill="1" applyBorder="1"/>
    <xf numFmtId="0" fontId="6" fillId="6" borderId="14" xfId="0" applyFont="1" applyFill="1" applyBorder="1" applyAlignment="1">
      <alignment horizontal="center"/>
    </xf>
    <xf numFmtId="164" fontId="8" fillId="6" borderId="16" xfId="1" applyFont="1" applyFill="1" applyBorder="1"/>
    <xf numFmtId="164" fontId="8" fillId="6" borderId="14" xfId="1" applyFont="1" applyFill="1" applyBorder="1"/>
    <xf numFmtId="0" fontId="6" fillId="6" borderId="14" xfId="0" applyFont="1" applyFill="1" applyBorder="1" applyAlignment="1">
      <alignment horizontal="center" wrapText="1"/>
    </xf>
    <xf numFmtId="0" fontId="6" fillId="6" borderId="14" xfId="0" applyFont="1" applyFill="1" applyBorder="1" applyAlignment="1">
      <alignment vertical="top"/>
    </xf>
    <xf numFmtId="164" fontId="8" fillId="6" borderId="14" xfId="1" applyFont="1" applyFill="1" applyBorder="1" applyAlignment="1">
      <alignment vertical="top"/>
    </xf>
    <xf numFmtId="0" fontId="6" fillId="6" borderId="16" xfId="0" applyFont="1" applyFill="1" applyBorder="1" applyAlignment="1">
      <alignment horizontal="center"/>
    </xf>
    <xf numFmtId="164" fontId="6" fillId="6" borderId="16" xfId="1" applyFont="1" applyFill="1" applyBorder="1"/>
    <xf numFmtId="164" fontId="6" fillId="6" borderId="14" xfId="1" applyFont="1" applyFill="1" applyBorder="1"/>
    <xf numFmtId="164" fontId="8" fillId="6" borderId="15" xfId="1" applyFont="1" applyFill="1" applyBorder="1"/>
    <xf numFmtId="0" fontId="8" fillId="0" borderId="3" xfId="0" applyFont="1" applyBorder="1" applyAlignment="1">
      <alignment horizontal="center" vertical="top"/>
    </xf>
    <xf numFmtId="0" fontId="6" fillId="3" borderId="13" xfId="0" applyFont="1" applyFill="1" applyBorder="1"/>
    <xf numFmtId="0" fontId="6" fillId="3" borderId="13" xfId="0" applyFont="1" applyFill="1" applyBorder="1" applyAlignment="1">
      <alignment horizontal="justify" vertical="center" wrapText="1"/>
    </xf>
    <xf numFmtId="164" fontId="6" fillId="3" borderId="13" xfId="1" applyFont="1" applyFill="1" applyBorder="1"/>
    <xf numFmtId="0" fontId="8" fillId="6" borderId="2" xfId="0" applyFont="1" applyFill="1" applyBorder="1" applyAlignment="1">
      <alignment horizontal="left" wrapText="1"/>
    </xf>
    <xf numFmtId="164" fontId="20" fillId="3" borderId="9" xfId="1" applyFont="1" applyFill="1" applyBorder="1" applyAlignment="1">
      <alignment horizontal="center" vertical="center" wrapText="1"/>
    </xf>
    <xf numFmtId="0" fontId="8" fillId="3" borderId="1" xfId="0" applyFont="1" applyFill="1" applyBorder="1" applyAlignment="1">
      <alignment horizontal="left"/>
    </xf>
    <xf numFmtId="164" fontId="22" fillId="3" borderId="9" xfId="1" applyFont="1" applyFill="1" applyBorder="1" applyAlignment="1">
      <alignment vertical="center" wrapText="1"/>
    </xf>
    <xf numFmtId="0" fontId="8" fillId="3" borderId="21" xfId="0" applyFont="1" applyFill="1" applyBorder="1" applyAlignment="1">
      <alignment horizontal="left"/>
    </xf>
    <xf numFmtId="0" fontId="8" fillId="3" borderId="22" xfId="0" applyFont="1" applyFill="1" applyBorder="1" applyAlignment="1">
      <alignment horizontal="left"/>
    </xf>
    <xf numFmtId="0" fontId="8" fillId="0" borderId="0" xfId="0" applyFont="1" applyAlignment="1">
      <alignment horizontal="left" vertical="center" wrapText="1" indent="2"/>
    </xf>
    <xf numFmtId="0" fontId="6" fillId="6" borderId="8" xfId="0" applyFont="1" applyFill="1" applyBorder="1" applyAlignment="1">
      <alignment horizontal="center"/>
    </xf>
    <xf numFmtId="0" fontId="8" fillId="3" borderId="3" xfId="0" applyFont="1" applyFill="1" applyBorder="1" applyAlignment="1">
      <alignment wrapText="1"/>
    </xf>
    <xf numFmtId="0" fontId="8" fillId="3" borderId="0" xfId="0" applyFont="1" applyFill="1" applyAlignment="1">
      <alignment wrapText="1"/>
    </xf>
    <xf numFmtId="0" fontId="8" fillId="3" borderId="8" xfId="0" applyFont="1" applyFill="1" applyBorder="1" applyAlignment="1">
      <alignment wrapText="1"/>
    </xf>
    <xf numFmtId="0" fontId="1" fillId="0" borderId="23" xfId="0" applyFont="1" applyBorder="1" applyAlignment="1">
      <alignment vertical="top"/>
    </xf>
    <xf numFmtId="0" fontId="0" fillId="0" borderId="24" xfId="0" applyBorder="1"/>
    <xf numFmtId="0" fontId="2" fillId="4" borderId="21" xfId="0" applyFont="1" applyFill="1" applyBorder="1" applyAlignment="1">
      <alignment horizontal="center"/>
    </xf>
    <xf numFmtId="0" fontId="2" fillId="4" borderId="26" xfId="0" applyFont="1" applyFill="1" applyBorder="1" applyAlignment="1">
      <alignment horizontal="center"/>
    </xf>
    <xf numFmtId="0" fontId="0" fillId="0" borderId="26" xfId="0" applyBorder="1"/>
    <xf numFmtId="0" fontId="0" fillId="0" borderId="23" xfId="0" applyBorder="1"/>
    <xf numFmtId="0" fontId="2" fillId="0" borderId="24" xfId="0" applyFont="1" applyBorder="1" applyAlignment="1">
      <alignment horizontal="center"/>
    </xf>
    <xf numFmtId="164" fontId="2" fillId="0" borderId="21" xfId="0" applyNumberFormat="1" applyFont="1" applyBorder="1" applyAlignment="1">
      <alignment horizontal="center"/>
    </xf>
    <xf numFmtId="0" fontId="2" fillId="0" borderId="26" xfId="0" applyFont="1" applyBorder="1" applyAlignment="1">
      <alignment horizontal="center"/>
    </xf>
    <xf numFmtId="0" fontId="8" fillId="0" borderId="0" xfId="0" applyFont="1" applyAlignment="1">
      <alignment horizontal="center"/>
    </xf>
    <xf numFmtId="0" fontId="8" fillId="3" borderId="4" xfId="0" applyFont="1" applyFill="1" applyBorder="1" applyProtection="1">
      <protection locked="0"/>
    </xf>
    <xf numFmtId="0" fontId="8" fillId="3" borderId="11" xfId="0" applyFont="1" applyFill="1" applyBorder="1" applyProtection="1">
      <protection locked="0"/>
    </xf>
    <xf numFmtId="0" fontId="8" fillId="3" borderId="3" xfId="0" applyFont="1" applyFill="1" applyBorder="1" applyProtection="1">
      <protection locked="0"/>
    </xf>
    <xf numFmtId="0" fontId="8" fillId="3" borderId="0" xfId="0" applyFont="1" applyFill="1" applyProtection="1">
      <protection locked="0"/>
    </xf>
    <xf numFmtId="0" fontId="6" fillId="3" borderId="0" xfId="0" applyFont="1" applyFill="1" applyAlignment="1" applyProtection="1">
      <alignment horizontal="center"/>
      <protection locked="0"/>
    </xf>
    <xf numFmtId="0" fontId="6" fillId="3" borderId="8" xfId="0" applyFont="1" applyFill="1" applyBorder="1" applyAlignment="1" applyProtection="1">
      <alignment horizontal="center"/>
      <protection locked="0"/>
    </xf>
    <xf numFmtId="0" fontId="6" fillId="3" borderId="3" xfId="0" applyFont="1" applyFill="1" applyBorder="1" applyAlignment="1" applyProtection="1">
      <alignment horizontal="left"/>
      <protection locked="0"/>
    </xf>
    <xf numFmtId="0" fontId="6" fillId="3" borderId="0" xfId="0" applyFont="1" applyFill="1" applyProtection="1">
      <protection locked="0"/>
    </xf>
    <xf numFmtId="0" fontId="8" fillId="3" borderId="0" xfId="0" applyFont="1" applyFill="1" applyAlignment="1" applyProtection="1">
      <alignment horizontal="center"/>
      <protection locked="0"/>
    </xf>
    <xf numFmtId="0" fontId="8" fillId="3" borderId="8" xfId="0" applyFont="1" applyFill="1" applyBorder="1" applyAlignment="1" applyProtection="1">
      <alignment horizontal="center"/>
      <protection locked="0"/>
    </xf>
    <xf numFmtId="0" fontId="6" fillId="4" borderId="2" xfId="0" applyFont="1" applyFill="1" applyBorder="1" applyAlignment="1" applyProtection="1">
      <alignment wrapText="1"/>
      <protection locked="0"/>
    </xf>
    <xf numFmtId="0" fontId="6" fillId="4" borderId="2" xfId="0" applyFont="1" applyFill="1" applyBorder="1" applyAlignment="1" applyProtection="1">
      <alignment horizontal="center" wrapText="1"/>
      <protection locked="0"/>
    </xf>
    <xf numFmtId="0" fontId="8" fillId="0" borderId="3" xfId="0" applyFont="1" applyBorder="1" applyAlignment="1" applyProtection="1">
      <alignment horizontal="center"/>
      <protection locked="0"/>
    </xf>
    <xf numFmtId="0" fontId="8" fillId="0" borderId="0" xfId="0" applyFont="1" applyAlignment="1" applyProtection="1">
      <alignment horizontal="justify" vertical="center" wrapText="1"/>
      <protection locked="0"/>
    </xf>
    <xf numFmtId="164" fontId="8" fillId="6" borderId="0" xfId="1" applyFont="1" applyFill="1" applyBorder="1" applyProtection="1">
      <protection locked="0"/>
    </xf>
    <xf numFmtId="164" fontId="8" fillId="0" borderId="0" xfId="1" applyFont="1" applyBorder="1" applyProtection="1">
      <protection locked="0"/>
    </xf>
    <xf numFmtId="164" fontId="8" fillId="0" borderId="14" xfId="1" applyFont="1" applyBorder="1" applyProtection="1">
      <protection locked="0"/>
    </xf>
    <xf numFmtId="0" fontId="8" fillId="0" borderId="0" xfId="0" applyFont="1" applyAlignment="1" applyProtection="1">
      <alignment horizontal="left" vertical="center" wrapText="1"/>
      <protection locked="0"/>
    </xf>
    <xf numFmtId="0" fontId="8" fillId="0" borderId="3" xfId="0" applyFont="1" applyBorder="1" applyAlignment="1" applyProtection="1">
      <alignment horizontal="center" vertical="top"/>
      <protection locked="0"/>
    </xf>
    <xf numFmtId="0" fontId="8" fillId="0" borderId="0" xfId="0" applyFont="1" applyAlignment="1" applyProtection="1">
      <alignment vertical="top" wrapText="1"/>
      <protection locked="0"/>
    </xf>
    <xf numFmtId="164" fontId="8" fillId="6" borderId="0" xfId="1" applyFont="1" applyFill="1" applyBorder="1" applyAlignment="1" applyProtection="1">
      <alignment vertical="top"/>
      <protection locked="0"/>
    </xf>
    <xf numFmtId="0" fontId="8" fillId="0" borderId="0" xfId="0" applyFont="1" applyProtection="1">
      <protection locked="0"/>
    </xf>
    <xf numFmtId="0" fontId="6" fillId="0" borderId="9" xfId="0" applyFont="1" applyBorder="1" applyProtection="1">
      <protection locked="0"/>
    </xf>
    <xf numFmtId="0" fontId="6" fillId="0" borderId="13" xfId="0" applyFont="1" applyBorder="1" applyAlignment="1" applyProtection="1">
      <alignment horizontal="justify" vertical="center" wrapText="1"/>
      <protection locked="0"/>
    </xf>
    <xf numFmtId="164" fontId="6" fillId="0" borderId="13" xfId="1" applyFont="1" applyBorder="1" applyProtection="1">
      <protection locked="0"/>
    </xf>
    <xf numFmtId="164" fontId="6" fillId="0" borderId="2" xfId="1" applyFont="1" applyBorder="1" applyProtection="1">
      <protection locked="0"/>
    </xf>
    <xf numFmtId="0" fontId="8" fillId="3" borderId="0" xfId="0" applyFont="1" applyFill="1" applyAlignment="1" applyProtection="1">
      <alignment wrapText="1"/>
      <protection locked="0"/>
    </xf>
    <xf numFmtId="0" fontId="6" fillId="4" borderId="2" xfId="0" applyFont="1" applyFill="1" applyBorder="1" applyAlignment="1" applyProtection="1">
      <alignment horizontal="center"/>
      <protection locked="0"/>
    </xf>
    <xf numFmtId="0" fontId="8" fillId="0" borderId="2" xfId="0" applyFont="1" applyBorder="1" applyAlignment="1" applyProtection="1">
      <alignment horizontal="center"/>
      <protection locked="0"/>
    </xf>
    <xf numFmtId="0" fontId="8" fillId="0" borderId="2" xfId="0" applyFont="1" applyBorder="1" applyAlignment="1" applyProtection="1">
      <alignment wrapText="1"/>
      <protection locked="0"/>
    </xf>
    <xf numFmtId="0" fontId="8" fillId="6" borderId="2" xfId="0" applyFont="1" applyFill="1" applyBorder="1" applyAlignment="1" applyProtection="1">
      <alignment horizontal="center"/>
      <protection locked="0"/>
    </xf>
    <xf numFmtId="0" fontId="8" fillId="3" borderId="6" xfId="0" applyFont="1" applyFill="1" applyBorder="1" applyProtection="1">
      <protection locked="0"/>
    </xf>
    <xf numFmtId="0" fontId="8" fillId="3" borderId="12" xfId="0" applyFont="1" applyFill="1" applyBorder="1" applyProtection="1">
      <protection locked="0"/>
    </xf>
    <xf numFmtId="0" fontId="8" fillId="3" borderId="12" xfId="0" applyFont="1" applyFill="1" applyBorder="1" applyAlignment="1" applyProtection="1">
      <alignment horizontal="center"/>
      <protection locked="0"/>
    </xf>
    <xf numFmtId="0" fontId="8" fillId="3" borderId="7" xfId="0" applyFont="1" applyFill="1" applyBorder="1" applyProtection="1">
      <protection locked="0"/>
    </xf>
    <xf numFmtId="0" fontId="8" fillId="3" borderId="17" xfId="0" applyFont="1" applyFill="1" applyBorder="1" applyProtection="1">
      <protection locked="0"/>
    </xf>
    <xf numFmtId="0" fontId="8" fillId="3" borderId="18" xfId="0" applyFont="1" applyFill="1" applyBorder="1" applyProtection="1">
      <protection locked="0"/>
    </xf>
    <xf numFmtId="0" fontId="8" fillId="3" borderId="18" xfId="0" applyFont="1" applyFill="1" applyBorder="1" applyAlignment="1" applyProtection="1">
      <alignment horizontal="center"/>
      <protection locked="0"/>
    </xf>
    <xf numFmtId="0" fontId="1" fillId="3" borderId="0" xfId="0" applyFont="1" applyFill="1"/>
    <xf numFmtId="0" fontId="6" fillId="3" borderId="6" xfId="0" applyFont="1" applyFill="1" applyBorder="1" applyAlignment="1" applyProtection="1">
      <alignment horizontal="left" wrapText="1"/>
      <protection locked="0"/>
    </xf>
    <xf numFmtId="0" fontId="6" fillId="3" borderId="12" xfId="0" applyFont="1" applyFill="1" applyBorder="1" applyAlignment="1" applyProtection="1">
      <alignment horizontal="left" wrapText="1"/>
      <protection locked="0"/>
    </xf>
    <xf numFmtId="0" fontId="6" fillId="3" borderId="12" xfId="0" applyFont="1" applyFill="1" applyBorder="1" applyAlignment="1" applyProtection="1">
      <alignment horizontal="center" wrapText="1"/>
      <protection locked="0"/>
    </xf>
    <xf numFmtId="10" fontId="6" fillId="7" borderId="3" xfId="2" applyNumberFormat="1" applyFont="1" applyFill="1" applyBorder="1" applyAlignment="1" applyProtection="1">
      <alignment horizontal="center" vertical="center"/>
      <protection locked="0"/>
    </xf>
    <xf numFmtId="164" fontId="6" fillId="3" borderId="8" xfId="0" applyNumberFormat="1" applyFont="1" applyFill="1" applyBorder="1" applyAlignment="1" applyProtection="1">
      <alignment horizontal="center" vertical="center"/>
      <protection locked="0"/>
    </xf>
    <xf numFmtId="0" fontId="6" fillId="3" borderId="29" xfId="0" applyFont="1" applyFill="1" applyBorder="1" applyAlignment="1" applyProtection="1">
      <alignment horizontal="center" wrapText="1"/>
      <protection locked="0"/>
    </xf>
    <xf numFmtId="0" fontId="8" fillId="3" borderId="29" xfId="0" applyFont="1" applyFill="1" applyBorder="1" applyAlignment="1" applyProtection="1">
      <alignment wrapText="1"/>
      <protection locked="0"/>
    </xf>
    <xf numFmtId="10" fontId="6" fillId="7" borderId="27" xfId="2" applyNumberFormat="1" applyFont="1" applyFill="1" applyBorder="1" applyAlignment="1" applyProtection="1">
      <alignment horizontal="center" vertical="center"/>
      <protection locked="0"/>
    </xf>
    <xf numFmtId="164" fontId="6" fillId="3" borderId="27" xfId="0" applyNumberFormat="1" applyFont="1" applyFill="1" applyBorder="1" applyAlignment="1" applyProtection="1">
      <alignment horizontal="center" vertical="center"/>
      <protection locked="0"/>
    </xf>
    <xf numFmtId="0" fontId="0" fillId="0" borderId="4" xfId="0" applyBorder="1"/>
    <xf numFmtId="0" fontId="1" fillId="3" borderId="3" xfId="0" applyFont="1" applyFill="1" applyBorder="1"/>
    <xf numFmtId="0" fontId="1" fillId="3" borderId="8" xfId="0" applyFont="1" applyFill="1" applyBorder="1"/>
    <xf numFmtId="0" fontId="1" fillId="0" borderId="35" xfId="0" applyFont="1" applyBorder="1" applyAlignment="1">
      <alignment vertical="top"/>
    </xf>
    <xf numFmtId="0" fontId="1" fillId="0" borderId="36" xfId="0" applyFont="1" applyBorder="1" applyAlignment="1">
      <alignment vertical="top"/>
    </xf>
    <xf numFmtId="0" fontId="2" fillId="0" borderId="37" xfId="0" applyFont="1" applyBorder="1" applyAlignment="1">
      <alignment horizontal="center"/>
    </xf>
    <xf numFmtId="0" fontId="2" fillId="0" borderId="38" xfId="0" applyFont="1" applyBorder="1" applyAlignment="1">
      <alignment horizontal="center"/>
    </xf>
    <xf numFmtId="0" fontId="2" fillId="0" borderId="39" xfId="0" applyFont="1" applyBorder="1" applyAlignment="1">
      <alignment horizontal="center"/>
    </xf>
    <xf numFmtId="0" fontId="2" fillId="0" borderId="40" xfId="0" applyFont="1" applyBorder="1" applyAlignment="1">
      <alignment horizontal="center"/>
    </xf>
    <xf numFmtId="0" fontId="2" fillId="4" borderId="39" xfId="0" applyFont="1" applyFill="1" applyBorder="1" applyAlignment="1">
      <alignment horizontal="center"/>
    </xf>
    <xf numFmtId="0" fontId="2" fillId="4" borderId="40" xfId="0" applyFont="1" applyFill="1" applyBorder="1" applyAlignment="1">
      <alignment horizontal="center"/>
    </xf>
    <xf numFmtId="0" fontId="6" fillId="7" borderId="14" xfId="0" applyFont="1" applyFill="1" applyBorder="1" applyAlignment="1">
      <alignment horizontal="center"/>
    </xf>
    <xf numFmtId="0" fontId="6" fillId="7" borderId="14" xfId="0" applyFont="1" applyFill="1" applyBorder="1" applyAlignment="1">
      <alignment horizontal="center" vertical="top"/>
    </xf>
    <xf numFmtId="0" fontId="6" fillId="0" borderId="2" xfId="0" applyFont="1" applyBorder="1" applyAlignment="1">
      <alignment horizontal="center"/>
    </xf>
    <xf numFmtId="15" fontId="0" fillId="0" borderId="0" xfId="0" applyNumberFormat="1"/>
    <xf numFmtId="0" fontId="8" fillId="0" borderId="0" xfId="0" applyFont="1"/>
    <xf numFmtId="0" fontId="8" fillId="3" borderId="3" xfId="0" applyFont="1" applyFill="1" applyBorder="1" applyAlignment="1">
      <alignment wrapText="1"/>
    </xf>
    <xf numFmtId="0" fontId="8" fillId="3" borderId="0" xfId="0" applyFont="1" applyFill="1" applyAlignment="1">
      <alignment wrapText="1"/>
    </xf>
    <xf numFmtId="0" fontId="8" fillId="3" borderId="8" xfId="0" applyFont="1" applyFill="1" applyBorder="1" applyAlignment="1">
      <alignment wrapText="1"/>
    </xf>
    <xf numFmtId="0" fontId="10" fillId="3" borderId="3" xfId="0" applyFont="1" applyFill="1" applyBorder="1"/>
    <xf numFmtId="0" fontId="10" fillId="3" borderId="0" xfId="0" applyFont="1" applyFill="1"/>
    <xf numFmtId="0" fontId="10" fillId="3" borderId="8" xfId="0" applyFont="1" applyFill="1" applyBorder="1"/>
    <xf numFmtId="0" fontId="8" fillId="3" borderId="3" xfId="0" applyFont="1" applyFill="1" applyBorder="1"/>
    <xf numFmtId="0" fontId="8" fillId="3" borderId="0" xfId="0" applyFont="1" applyFill="1"/>
    <xf numFmtId="0" fontId="8" fillId="3" borderId="8" xfId="0" applyFont="1" applyFill="1" applyBorder="1"/>
    <xf numFmtId="0" fontId="10" fillId="3" borderId="3" xfId="0" applyFont="1" applyFill="1" applyBorder="1" applyAlignment="1">
      <alignment wrapText="1"/>
    </xf>
    <xf numFmtId="0" fontId="10" fillId="3" borderId="0" xfId="0" applyFont="1" applyFill="1" applyAlignment="1">
      <alignment wrapText="1"/>
    </xf>
    <xf numFmtId="0" fontId="10" fillId="3" borderId="8" xfId="0" applyFont="1" applyFill="1" applyBorder="1" applyAlignment="1">
      <alignment wrapText="1"/>
    </xf>
    <xf numFmtId="0" fontId="19" fillId="3" borderId="0" xfId="0" applyFont="1" applyFill="1" applyAlignment="1">
      <alignment horizontal="center"/>
    </xf>
    <xf numFmtId="0" fontId="7" fillId="4" borderId="9" xfId="0" applyFont="1" applyFill="1" applyBorder="1" applyAlignment="1">
      <alignment horizontal="center"/>
    </xf>
    <xf numFmtId="0" fontId="7" fillId="4" borderId="13" xfId="0" applyFont="1" applyFill="1" applyBorder="1" applyAlignment="1">
      <alignment horizontal="center"/>
    </xf>
    <xf numFmtId="0" fontId="7" fillId="4" borderId="10" xfId="0" applyFont="1" applyFill="1" applyBorder="1" applyAlignment="1">
      <alignment horizontal="center"/>
    </xf>
    <xf numFmtId="0" fontId="4" fillId="7" borderId="9" xfId="0" applyFont="1" applyFill="1" applyBorder="1" applyAlignment="1">
      <alignment horizontal="center"/>
    </xf>
    <xf numFmtId="0" fontId="4" fillId="7" borderId="13" xfId="0" applyFont="1" applyFill="1" applyBorder="1" applyAlignment="1">
      <alignment horizontal="center"/>
    </xf>
    <xf numFmtId="0" fontId="4" fillId="7" borderId="10" xfId="0" applyFont="1" applyFill="1" applyBorder="1" applyAlignment="1">
      <alignment horizontal="center"/>
    </xf>
    <xf numFmtId="0" fontId="4" fillId="7" borderId="9" xfId="0" applyFont="1" applyFill="1" applyBorder="1" applyAlignment="1">
      <alignment horizontal="center" wrapText="1"/>
    </xf>
    <xf numFmtId="0" fontId="4" fillId="7" borderId="13" xfId="0" applyFont="1" applyFill="1" applyBorder="1" applyAlignment="1">
      <alignment horizontal="center" wrapText="1"/>
    </xf>
    <xf numFmtId="0" fontId="4" fillId="7" borderId="10" xfId="0" applyFont="1" applyFill="1" applyBorder="1" applyAlignment="1">
      <alignment horizontal="center" wrapText="1"/>
    </xf>
    <xf numFmtId="0" fontId="4" fillId="6" borderId="9" xfId="0" applyFont="1" applyFill="1" applyBorder="1" applyAlignment="1">
      <alignment horizontal="center" wrapText="1"/>
    </xf>
    <xf numFmtId="0" fontId="4" fillId="6" borderId="13" xfId="0" applyFont="1" applyFill="1" applyBorder="1" applyAlignment="1">
      <alignment horizontal="center" wrapText="1"/>
    </xf>
    <xf numFmtId="0" fontId="4" fillId="6" borderId="10" xfId="0" applyFont="1" applyFill="1" applyBorder="1" applyAlignment="1">
      <alignment horizontal="center" wrapText="1"/>
    </xf>
    <xf numFmtId="0" fontId="6" fillId="3" borderId="3" xfId="0" applyFont="1" applyFill="1" applyBorder="1" applyAlignment="1">
      <alignment wrapText="1"/>
    </xf>
    <xf numFmtId="0" fontId="6" fillId="3" borderId="0" xfId="0" applyFont="1" applyFill="1" applyAlignment="1">
      <alignment wrapText="1"/>
    </xf>
    <xf numFmtId="0" fontId="6" fillId="3" borderId="8" xfId="0" applyFont="1" applyFill="1" applyBorder="1" applyAlignment="1">
      <alignment wrapText="1"/>
    </xf>
    <xf numFmtId="0" fontId="7" fillId="3" borderId="11" xfId="0" applyFont="1" applyFill="1" applyBorder="1" applyAlignment="1" applyProtection="1">
      <alignment horizontal="left"/>
      <protection locked="0"/>
    </xf>
    <xf numFmtId="0" fontId="7" fillId="3" borderId="5" xfId="0" applyFont="1" applyFill="1" applyBorder="1" applyAlignment="1" applyProtection="1">
      <alignment horizontal="left"/>
      <protection locked="0"/>
    </xf>
    <xf numFmtId="0" fontId="7" fillId="3" borderId="0" xfId="0" applyFont="1" applyFill="1" applyAlignment="1" applyProtection="1">
      <alignment horizontal="left"/>
      <protection locked="0"/>
    </xf>
    <xf numFmtId="0" fontId="7" fillId="3" borderId="8" xfId="0" applyFont="1" applyFill="1" applyBorder="1" applyAlignment="1" applyProtection="1">
      <alignment horizontal="left"/>
      <protection locked="0"/>
    </xf>
    <xf numFmtId="0" fontId="11" fillId="3" borderId="0" xfId="0" applyFont="1" applyFill="1" applyAlignment="1" applyProtection="1">
      <alignment horizontal="left"/>
      <protection locked="0"/>
    </xf>
    <xf numFmtId="0" fontId="11" fillId="3" borderId="8" xfId="0" applyFont="1" applyFill="1" applyBorder="1" applyAlignment="1" applyProtection="1">
      <alignment horizontal="left"/>
      <protection locked="0"/>
    </xf>
    <xf numFmtId="0" fontId="11" fillId="3" borderId="0" xfId="0" applyFont="1" applyFill="1" applyAlignment="1" applyProtection="1">
      <alignment horizontal="center"/>
      <protection locked="0"/>
    </xf>
    <xf numFmtId="0" fontId="6" fillId="4" borderId="2" xfId="0" applyFont="1" applyFill="1" applyBorder="1" applyAlignment="1" applyProtection="1">
      <alignment horizontal="center"/>
      <protection locked="0"/>
    </xf>
    <xf numFmtId="0" fontId="8" fillId="6" borderId="2" xfId="0" applyFont="1" applyFill="1" applyBorder="1" applyAlignment="1" applyProtection="1">
      <alignment horizontal="left" wrapText="1"/>
      <protection locked="0"/>
    </xf>
    <xf numFmtId="0" fontId="6" fillId="4" borderId="9" xfId="0" applyFont="1" applyFill="1" applyBorder="1" applyAlignment="1" applyProtection="1">
      <alignment horizontal="center"/>
      <protection locked="0"/>
    </xf>
    <xf numFmtId="0" fontId="6" fillId="4" borderId="13" xfId="0" applyFont="1" applyFill="1" applyBorder="1" applyAlignment="1" applyProtection="1">
      <alignment horizontal="center"/>
      <protection locked="0"/>
    </xf>
    <xf numFmtId="0" fontId="6" fillId="4" borderId="10" xfId="0" applyFont="1" applyFill="1" applyBorder="1" applyAlignment="1" applyProtection="1">
      <alignment horizontal="center"/>
      <protection locked="0"/>
    </xf>
    <xf numFmtId="0" fontId="8" fillId="3" borderId="1" xfId="0" applyFont="1" applyFill="1" applyBorder="1" applyAlignment="1" applyProtection="1">
      <alignment horizontal="left"/>
      <protection locked="0"/>
    </xf>
    <xf numFmtId="0" fontId="8" fillId="3" borderId="25" xfId="0" applyFont="1" applyFill="1" applyBorder="1" applyAlignment="1" applyProtection="1">
      <alignment horizontal="left"/>
      <protection locked="0"/>
    </xf>
    <xf numFmtId="0" fontId="8" fillId="3" borderId="1" xfId="0" applyFont="1" applyFill="1" applyBorder="1" applyAlignment="1" applyProtection="1">
      <alignment horizontal="left" wrapText="1"/>
      <protection locked="0"/>
    </xf>
    <xf numFmtId="0" fontId="8" fillId="3" borderId="25" xfId="0" applyFont="1" applyFill="1" applyBorder="1" applyAlignment="1" applyProtection="1">
      <alignment horizontal="left" wrapText="1"/>
      <protection locked="0"/>
    </xf>
    <xf numFmtId="0" fontId="8" fillId="4" borderId="9" xfId="0" applyFont="1" applyFill="1" applyBorder="1" applyAlignment="1" applyProtection="1">
      <alignment horizontal="center"/>
      <protection locked="0"/>
    </xf>
    <xf numFmtId="0" fontId="8" fillId="4" borderId="13" xfId="0" applyFont="1" applyFill="1" applyBorder="1" applyAlignment="1" applyProtection="1">
      <alignment horizontal="center"/>
      <protection locked="0"/>
    </xf>
    <xf numFmtId="0" fontId="8" fillId="4" borderId="10" xfId="0" applyFont="1" applyFill="1" applyBorder="1" applyAlignment="1" applyProtection="1">
      <alignment horizontal="center"/>
      <protection locked="0"/>
    </xf>
    <xf numFmtId="0" fontId="6" fillId="3" borderId="6" xfId="0" applyFont="1" applyFill="1" applyBorder="1" applyAlignment="1" applyProtection="1">
      <alignment horizontal="left"/>
      <protection locked="0"/>
    </xf>
    <xf numFmtId="0" fontId="6" fillId="3" borderId="12" xfId="0" applyFont="1" applyFill="1" applyBorder="1" applyAlignment="1" applyProtection="1">
      <alignment horizontal="left"/>
      <protection locked="0"/>
    </xf>
    <xf numFmtId="164" fontId="22" fillId="3" borderId="9" xfId="1" applyFont="1" applyFill="1" applyBorder="1" applyAlignment="1" applyProtection="1">
      <alignment vertical="center"/>
      <protection locked="0"/>
    </xf>
    <xf numFmtId="164" fontId="22" fillId="3" borderId="10" xfId="1" applyFont="1" applyFill="1" applyBorder="1" applyAlignment="1" applyProtection="1">
      <alignment vertical="center"/>
      <protection locked="0"/>
    </xf>
    <xf numFmtId="0" fontId="21" fillId="3" borderId="9" xfId="0" applyFont="1" applyFill="1" applyBorder="1" applyAlignment="1" applyProtection="1">
      <alignment horizontal="left" vertical="center" wrapText="1"/>
      <protection locked="0"/>
    </xf>
    <xf numFmtId="0" fontId="21" fillId="3" borderId="13" xfId="0" applyFont="1" applyFill="1" applyBorder="1" applyAlignment="1" applyProtection="1">
      <alignment horizontal="left" vertical="center" wrapText="1"/>
      <protection locked="0"/>
    </xf>
    <xf numFmtId="0" fontId="21" fillId="3" borderId="10" xfId="0" applyFont="1" applyFill="1" applyBorder="1" applyAlignment="1" applyProtection="1">
      <alignment horizontal="left" vertical="center" wrapText="1"/>
      <protection locked="0"/>
    </xf>
    <xf numFmtId="0" fontId="6" fillId="3" borderId="28" xfId="0" applyFont="1" applyFill="1" applyBorder="1" applyAlignment="1" applyProtection="1">
      <alignment horizontal="left" wrapText="1"/>
      <protection locked="0"/>
    </xf>
    <xf numFmtId="0" fontId="6" fillId="3" borderId="29" xfId="0" applyFont="1" applyFill="1" applyBorder="1" applyAlignment="1" applyProtection="1">
      <alignment horizontal="left" wrapText="1"/>
      <protection locked="0"/>
    </xf>
    <xf numFmtId="0" fontId="7" fillId="3" borderId="11" xfId="0" applyFont="1" applyFill="1" applyBorder="1" applyAlignment="1">
      <alignment horizontal="left"/>
    </xf>
    <xf numFmtId="0" fontId="7" fillId="3" borderId="0" xfId="0" applyFont="1" applyFill="1" applyAlignment="1">
      <alignment horizontal="left"/>
    </xf>
    <xf numFmtId="0" fontId="11" fillId="3" borderId="0" xfId="0" applyFont="1" applyFill="1" applyAlignment="1">
      <alignment horizontal="left"/>
    </xf>
    <xf numFmtId="0" fontId="6" fillId="3" borderId="6" xfId="0" applyFont="1" applyFill="1" applyBorder="1" applyAlignment="1">
      <alignment horizontal="left"/>
    </xf>
    <xf numFmtId="0" fontId="6" fillId="3" borderId="12" xfId="0" applyFont="1" applyFill="1" applyBorder="1" applyAlignment="1">
      <alignment horizontal="left"/>
    </xf>
    <xf numFmtId="0" fontId="5" fillId="5" borderId="9" xfId="0" applyFont="1" applyFill="1" applyBorder="1" applyAlignment="1">
      <alignment horizontal="left" wrapText="1"/>
    </xf>
    <xf numFmtId="0" fontId="5" fillId="5" borderId="10" xfId="0" applyFont="1" applyFill="1" applyBorder="1" applyAlignment="1">
      <alignment horizontal="left" wrapText="1"/>
    </xf>
    <xf numFmtId="0" fontId="5" fillId="5" borderId="9" xfId="0" applyFont="1" applyFill="1" applyBorder="1" applyAlignment="1">
      <alignment horizontal="left" vertical="center" wrapText="1"/>
    </xf>
    <xf numFmtId="0" fontId="5" fillId="5" borderId="13" xfId="0" applyFont="1" applyFill="1" applyBorder="1" applyAlignment="1">
      <alignment horizontal="left" vertical="center" wrapText="1"/>
    </xf>
    <xf numFmtId="0" fontId="5" fillId="5" borderId="10"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3" borderId="13" xfId="0" applyFont="1" applyFill="1" applyBorder="1" applyAlignment="1">
      <alignment horizontal="left" vertical="center" wrapText="1"/>
    </xf>
    <xf numFmtId="0" fontId="3" fillId="3" borderId="10" xfId="0" applyFont="1" applyFill="1" applyBorder="1" applyAlignment="1">
      <alignment horizontal="left" vertical="center" wrapText="1"/>
    </xf>
    <xf numFmtId="0" fontId="6" fillId="3" borderId="3" xfId="0" applyFont="1" applyFill="1" applyBorder="1" applyAlignment="1">
      <alignment horizontal="left" wrapText="1"/>
    </xf>
    <xf numFmtId="0" fontId="6" fillId="3" borderId="8" xfId="0" applyFont="1" applyFill="1" applyBorder="1" applyAlignment="1">
      <alignment horizontal="left" wrapText="1"/>
    </xf>
    <xf numFmtId="0" fontId="8" fillId="7" borderId="9" xfId="0" applyFont="1" applyFill="1" applyBorder="1" applyAlignment="1">
      <alignment horizontal="center"/>
    </xf>
    <xf numFmtId="0" fontId="8" fillId="7" borderId="10" xfId="0" applyFont="1" applyFill="1" applyBorder="1" applyAlignment="1">
      <alignment horizontal="center"/>
    </xf>
    <xf numFmtId="0" fontId="12" fillId="3" borderId="0" xfId="0" applyFont="1" applyFill="1" applyAlignment="1">
      <alignment horizontal="left" vertical="top"/>
    </xf>
    <xf numFmtId="0" fontId="8" fillId="4" borderId="9" xfId="0" applyFont="1" applyFill="1" applyBorder="1" applyAlignment="1">
      <alignment horizontal="center"/>
    </xf>
    <xf numFmtId="0" fontId="8" fillId="4" borderId="13" xfId="0" applyFont="1" applyFill="1" applyBorder="1" applyAlignment="1">
      <alignment horizontal="center"/>
    </xf>
    <xf numFmtId="0" fontId="8" fillId="4" borderId="10" xfId="0" applyFont="1" applyFill="1" applyBorder="1" applyAlignment="1">
      <alignment horizontal="center"/>
    </xf>
    <xf numFmtId="0" fontId="5" fillId="7" borderId="9" xfId="0" applyFont="1" applyFill="1" applyBorder="1" applyAlignment="1">
      <alignment horizontal="left" vertical="center" wrapText="1"/>
    </xf>
    <xf numFmtId="0" fontId="5" fillId="7" borderId="13" xfId="0" applyFont="1" applyFill="1" applyBorder="1" applyAlignment="1">
      <alignment horizontal="left" vertical="center" wrapText="1"/>
    </xf>
    <xf numFmtId="0" fontId="5" fillId="7" borderId="10" xfId="0" applyFont="1" applyFill="1" applyBorder="1" applyAlignment="1">
      <alignment horizontal="left" vertical="center" wrapText="1"/>
    </xf>
    <xf numFmtId="0" fontId="1" fillId="0" borderId="32" xfId="0" applyFont="1" applyBorder="1" applyAlignment="1">
      <alignment vertical="top"/>
    </xf>
    <xf numFmtId="0" fontId="1" fillId="0" borderId="1" xfId="0" applyFont="1" applyBorder="1" applyAlignment="1">
      <alignment vertical="top"/>
    </xf>
    <xf numFmtId="0" fontId="1" fillId="0" borderId="25" xfId="0" applyFont="1" applyBorder="1" applyAlignment="1">
      <alignment vertical="top"/>
    </xf>
    <xf numFmtId="0" fontId="19" fillId="8" borderId="30" xfId="0" applyFont="1" applyFill="1" applyBorder="1" applyAlignment="1">
      <alignment horizontal="center"/>
    </xf>
    <xf numFmtId="0" fontId="19" fillId="8" borderId="19" xfId="0" applyFont="1" applyFill="1" applyBorder="1" applyAlignment="1">
      <alignment horizontal="center"/>
    </xf>
    <xf numFmtId="0" fontId="19" fillId="8" borderId="31" xfId="0" applyFont="1" applyFill="1" applyBorder="1" applyAlignment="1">
      <alignment horizontal="center"/>
    </xf>
    <xf numFmtId="164" fontId="3" fillId="0" borderId="32" xfId="0" applyNumberFormat="1" applyFont="1" applyBorder="1" applyAlignment="1">
      <alignment horizontal="left"/>
    </xf>
    <xf numFmtId="164" fontId="3" fillId="0" borderId="1" xfId="0" applyNumberFormat="1" applyFont="1" applyBorder="1" applyAlignment="1">
      <alignment horizontal="left"/>
    </xf>
    <xf numFmtId="0" fontId="2" fillId="0" borderId="1" xfId="0" applyFont="1" applyBorder="1" applyAlignment="1">
      <alignment horizontal="center"/>
    </xf>
    <xf numFmtId="164" fontId="3" fillId="5" borderId="1" xfId="0" applyNumberFormat="1" applyFont="1" applyFill="1" applyBorder="1" applyAlignment="1">
      <alignment horizontal="center"/>
    </xf>
    <xf numFmtId="0" fontId="2" fillId="5" borderId="1" xfId="0" applyFont="1" applyFill="1" applyBorder="1" applyAlignment="1">
      <alignment horizontal="center"/>
    </xf>
    <xf numFmtId="0" fontId="2" fillId="5" borderId="25" xfId="0" applyFont="1" applyFill="1" applyBorder="1" applyAlignment="1">
      <alignment horizontal="center"/>
    </xf>
    <xf numFmtId="0" fontId="1" fillId="0" borderId="33" xfId="0" applyFont="1" applyBorder="1" applyAlignment="1">
      <alignment horizontal="left" vertical="top" wrapText="1"/>
    </xf>
    <xf numFmtId="0" fontId="1" fillId="0" borderId="20" xfId="0" applyFont="1" applyBorder="1" applyAlignment="1">
      <alignment horizontal="left" vertical="top" wrapText="1"/>
    </xf>
    <xf numFmtId="0" fontId="1" fillId="0" borderId="34" xfId="0" applyFont="1" applyBorder="1" applyAlignment="1">
      <alignment horizontal="left" vertical="top" wrapText="1"/>
    </xf>
    <xf numFmtId="0" fontId="15" fillId="3" borderId="9" xfId="0" applyFont="1" applyFill="1" applyBorder="1" applyAlignment="1">
      <alignment horizontal="left"/>
    </xf>
    <xf numFmtId="0" fontId="15" fillId="3" borderId="13" xfId="0" applyFont="1" applyFill="1" applyBorder="1" applyAlignment="1">
      <alignment horizontal="left"/>
    </xf>
    <xf numFmtId="0" fontId="15" fillId="3" borderId="10" xfId="0" applyFont="1" applyFill="1" applyBorder="1" applyAlignment="1">
      <alignment horizontal="left"/>
    </xf>
    <xf numFmtId="0" fontId="1" fillId="3" borderId="3" xfId="0" applyFont="1" applyFill="1" applyBorder="1"/>
    <xf numFmtId="0" fontId="0" fillId="3" borderId="0" xfId="0" applyFill="1"/>
    <xf numFmtId="0" fontId="0" fillId="3" borderId="8" xfId="0" applyFill="1" applyBorder="1"/>
    <xf numFmtId="0" fontId="1" fillId="3" borderId="3" xfId="0" applyFont="1" applyFill="1" applyBorder="1" applyAlignment="1">
      <alignment vertical="top" wrapText="1"/>
    </xf>
    <xf numFmtId="0" fontId="0" fillId="3" borderId="0" xfId="0" applyFill="1" applyAlignment="1">
      <alignment vertical="top" wrapText="1"/>
    </xf>
    <xf numFmtId="0" fontId="0" fillId="3" borderId="8" xfId="0" applyFill="1" applyBorder="1" applyAlignment="1">
      <alignment vertical="top" wrapText="1"/>
    </xf>
    <xf numFmtId="0" fontId="0" fillId="3" borderId="3" xfId="0" applyFill="1" applyBorder="1"/>
    <xf numFmtId="0" fontId="1" fillId="3" borderId="0" xfId="0" applyFont="1" applyFill="1" applyAlignment="1">
      <alignment vertical="top" wrapText="1"/>
    </xf>
    <xf numFmtId="0" fontId="1" fillId="3" borderId="8" xfId="0" applyFont="1" applyFill="1" applyBorder="1" applyAlignment="1">
      <alignment vertical="top" wrapText="1"/>
    </xf>
    <xf numFmtId="0" fontId="0" fillId="3" borderId="6" xfId="0" applyFill="1" applyBorder="1"/>
    <xf numFmtId="0" fontId="0" fillId="3" borderId="12" xfId="0" applyFill="1" applyBorder="1"/>
    <xf numFmtId="0" fontId="0" fillId="3" borderId="7" xfId="0" applyFill="1" applyBorder="1"/>
    <xf numFmtId="0" fontId="2" fillId="3" borderId="3" xfId="0" applyFont="1" applyFill="1" applyBorder="1"/>
    <xf numFmtId="0" fontId="2" fillId="3" borderId="0" xfId="0" applyFont="1" applyFill="1"/>
    <xf numFmtId="0" fontId="2" fillId="3" borderId="8" xfId="0" applyFont="1" applyFill="1" applyBorder="1"/>
    <xf numFmtId="0" fontId="1" fillId="3" borderId="0" xfId="0" applyFont="1" applyFill="1"/>
    <xf numFmtId="0" fontId="1" fillId="3" borderId="8" xfId="0" applyFont="1" applyFill="1" applyBorder="1"/>
    <xf numFmtId="0" fontId="2" fillId="4" borderId="30" xfId="0" applyFont="1" applyFill="1" applyBorder="1" applyAlignment="1">
      <alignment horizontal="center"/>
    </xf>
    <xf numFmtId="0" fontId="2" fillId="4" borderId="19" xfId="0" applyFont="1" applyFill="1" applyBorder="1" applyAlignment="1">
      <alignment horizontal="center"/>
    </xf>
    <xf numFmtId="0" fontId="2" fillId="4" borderId="31" xfId="0" applyFont="1" applyFill="1" applyBorder="1" applyAlignment="1">
      <alignment horizontal="center"/>
    </xf>
    <xf numFmtId="0" fontId="6" fillId="3" borderId="2" xfId="0" applyFont="1" applyFill="1" applyBorder="1"/>
    <xf numFmtId="0" fontId="5" fillId="2" borderId="3" xfId="0" applyFont="1" applyFill="1" applyBorder="1" applyAlignment="1">
      <alignment horizontal="center"/>
    </xf>
    <xf numFmtId="0" fontId="5" fillId="2" borderId="0" xfId="0" applyFont="1" applyFill="1" applyAlignment="1">
      <alignment horizontal="center"/>
    </xf>
    <xf numFmtId="0" fontId="5" fillId="2" borderId="8" xfId="0" applyFont="1" applyFill="1" applyBorder="1" applyAlignment="1">
      <alignment horizontal="center"/>
    </xf>
    <xf numFmtId="0" fontId="8" fillId="3" borderId="2" xfId="0" applyFont="1" applyFill="1" applyBorder="1" applyAlignment="1">
      <alignment horizontal="center" wrapText="1"/>
    </xf>
  </cellXfs>
  <cellStyles count="3">
    <cellStyle name="Currency" xfId="1" builtinId="4"/>
    <cellStyle name="Normal" xfId="0" builtinId="0"/>
    <cellStyle name="Per cent" xfId="2" builtinId="5"/>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239888</xdr:colOff>
      <xdr:row>1</xdr:row>
      <xdr:rowOff>70556</xdr:rowOff>
    </xdr:from>
    <xdr:to>
      <xdr:col>6</xdr:col>
      <xdr:colOff>14111</xdr:colOff>
      <xdr:row>8</xdr:row>
      <xdr:rowOff>0</xdr:rowOff>
    </xdr:to>
    <xdr:pic>
      <xdr:nvPicPr>
        <xdr:cNvPr id="6" name="Picture 5" descr="A green and black logo&#10;&#10;AI-generated content may be incorrect.">
          <a:extLst>
            <a:ext uri="{FF2B5EF4-FFF2-40B4-BE49-F238E27FC236}">
              <a16:creationId xmlns:a16="http://schemas.microsoft.com/office/drawing/2014/main" id="{8FCB4629-3B61-8F47-BC71-F9510D1DA4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9888" y="239889"/>
          <a:ext cx="3838223" cy="11712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169333</xdr:colOff>
      <xdr:row>0</xdr:row>
      <xdr:rowOff>169333</xdr:rowOff>
    </xdr:from>
    <xdr:to>
      <xdr:col>1</xdr:col>
      <xdr:colOff>3064933</xdr:colOff>
      <xdr:row>5</xdr:row>
      <xdr:rowOff>152399</xdr:rowOff>
    </xdr:to>
    <xdr:pic>
      <xdr:nvPicPr>
        <xdr:cNvPr id="3" name="Picture 2" descr="A green and black logo&#10;&#10;AI-generated content may be incorrect.">
          <a:extLst>
            <a:ext uri="{FF2B5EF4-FFF2-40B4-BE49-F238E27FC236}">
              <a16:creationId xmlns:a16="http://schemas.microsoft.com/office/drawing/2014/main" id="{871B3790-A6AD-F944-BAD5-2315A2F6D2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9333" y="169333"/>
          <a:ext cx="3437467" cy="9990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101600</xdr:colOff>
      <xdr:row>0</xdr:row>
      <xdr:rowOff>127000</xdr:rowOff>
    </xdr:from>
    <xdr:to>
      <xdr:col>1</xdr:col>
      <xdr:colOff>3360241</xdr:colOff>
      <xdr:row>6</xdr:row>
      <xdr:rowOff>101472</xdr:rowOff>
    </xdr:to>
    <xdr:pic>
      <xdr:nvPicPr>
        <xdr:cNvPr id="7" name="Picture 6" descr="A green and black logo&#10;&#10;AI-generated content may be incorrect.">
          <a:extLst>
            <a:ext uri="{FF2B5EF4-FFF2-40B4-BE49-F238E27FC236}">
              <a16:creationId xmlns:a16="http://schemas.microsoft.com/office/drawing/2014/main" id="{846EA8B0-1A0A-734A-B64C-A67862C0BA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00" y="127000"/>
          <a:ext cx="3792041" cy="113017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355600</xdr:colOff>
      <xdr:row>0</xdr:row>
      <xdr:rowOff>63500</xdr:rowOff>
    </xdr:from>
    <xdr:to>
      <xdr:col>3</xdr:col>
      <xdr:colOff>540841</xdr:colOff>
      <xdr:row>6</xdr:row>
      <xdr:rowOff>203072</xdr:rowOff>
    </xdr:to>
    <xdr:pic>
      <xdr:nvPicPr>
        <xdr:cNvPr id="5" name="Picture 4" descr="A green and black logo&#10;&#10;AI-generated content may be incorrect.">
          <a:extLst>
            <a:ext uri="{FF2B5EF4-FFF2-40B4-BE49-F238E27FC236}">
              <a16:creationId xmlns:a16="http://schemas.microsoft.com/office/drawing/2014/main" id="{F7CF8CCA-41E0-DC47-AAA5-B313DA99A2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5600" y="63500"/>
          <a:ext cx="3792041" cy="113017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4"/>
  <sheetViews>
    <sheetView tabSelected="1" view="pageBreakPreview" zoomScale="55" zoomScaleNormal="90" zoomScaleSheetLayoutView="90" workbookViewId="0">
      <selection activeCell="N10" sqref="N10"/>
    </sheetView>
  </sheetViews>
  <sheetFormatPr baseColWidth="10" defaultColWidth="8.83203125" defaultRowHeight="13" x14ac:dyDescent="0.15"/>
  <cols>
    <col min="14" max="14" width="63.83203125" customWidth="1"/>
  </cols>
  <sheetData>
    <row r="1" spans="1:13" x14ac:dyDescent="0.15">
      <c r="A1" s="4"/>
      <c r="B1" s="5"/>
      <c r="C1" s="5"/>
      <c r="D1" s="5"/>
      <c r="E1" s="5"/>
      <c r="F1" s="5"/>
      <c r="G1" s="5"/>
      <c r="H1" s="5"/>
      <c r="I1" s="5"/>
      <c r="J1" s="5"/>
      <c r="K1" s="5"/>
      <c r="L1" s="5"/>
      <c r="M1" s="6"/>
    </row>
    <row r="2" spans="1:13" ht="18" x14ac:dyDescent="0.2">
      <c r="B2" s="8"/>
      <c r="C2" s="8"/>
      <c r="D2" s="8"/>
      <c r="E2" s="8"/>
      <c r="F2" s="8"/>
      <c r="G2" s="8"/>
      <c r="H2" s="8"/>
      <c r="I2" s="8"/>
      <c r="J2" s="158"/>
      <c r="K2" s="158"/>
      <c r="L2" s="158"/>
      <c r="M2" s="9"/>
    </row>
    <row r="3" spans="1:13" x14ac:dyDescent="0.15">
      <c r="A3" s="7"/>
      <c r="B3" s="8"/>
      <c r="C3" s="8"/>
      <c r="D3" s="8"/>
      <c r="E3" s="8"/>
      <c r="F3" s="8"/>
      <c r="G3" s="8"/>
      <c r="H3" s="8"/>
      <c r="I3" s="8"/>
      <c r="J3" s="8"/>
      <c r="K3" s="8"/>
      <c r="L3" s="8"/>
      <c r="M3" s="9"/>
    </row>
    <row r="4" spans="1:13" x14ac:dyDescent="0.15">
      <c r="A4" s="7"/>
      <c r="B4" s="8"/>
      <c r="C4" s="8"/>
      <c r="D4" s="8"/>
      <c r="E4" s="8"/>
      <c r="F4" s="8"/>
      <c r="G4" s="8"/>
      <c r="H4" s="8"/>
      <c r="I4" s="8"/>
      <c r="J4" s="8"/>
      <c r="K4" s="8"/>
      <c r="L4" s="8"/>
      <c r="M4" s="9"/>
    </row>
    <row r="5" spans="1:13" x14ac:dyDescent="0.15">
      <c r="A5" s="7"/>
      <c r="B5" s="8"/>
      <c r="C5" s="8"/>
      <c r="D5" s="8"/>
      <c r="E5" s="8"/>
      <c r="F5" s="8"/>
      <c r="G5" s="8"/>
      <c r="H5" s="8"/>
      <c r="I5" s="8"/>
      <c r="J5" s="8"/>
      <c r="K5" s="8"/>
      <c r="L5" s="8"/>
      <c r="M5" s="9"/>
    </row>
    <row r="6" spans="1:13" x14ac:dyDescent="0.15">
      <c r="A6" s="7"/>
      <c r="B6" s="8"/>
      <c r="C6" s="8"/>
      <c r="D6" s="8"/>
      <c r="E6" s="8"/>
      <c r="F6" s="8"/>
      <c r="G6" s="8"/>
      <c r="H6" s="8"/>
      <c r="I6" s="8"/>
      <c r="J6" s="8"/>
      <c r="K6" s="8"/>
      <c r="L6" s="8"/>
      <c r="M6" s="9"/>
    </row>
    <row r="7" spans="1:13" x14ac:dyDescent="0.15">
      <c r="A7" s="7"/>
      <c r="B7" s="8"/>
      <c r="C7" s="8"/>
      <c r="D7" s="8"/>
      <c r="E7" s="8"/>
      <c r="F7" s="8"/>
      <c r="G7" s="8"/>
      <c r="H7" s="8"/>
      <c r="I7" s="8"/>
      <c r="J7" s="8"/>
      <c r="K7" s="8"/>
      <c r="L7" s="8"/>
      <c r="M7" s="9"/>
    </row>
    <row r="8" spans="1:13" x14ac:dyDescent="0.15">
      <c r="A8" s="7"/>
      <c r="B8" s="8"/>
      <c r="C8" s="8"/>
      <c r="D8" s="8"/>
      <c r="E8" s="8"/>
      <c r="F8" s="8"/>
      <c r="G8" s="8"/>
      <c r="H8" s="8"/>
      <c r="I8" s="8"/>
      <c r="J8" s="8"/>
      <c r="K8" s="8"/>
      <c r="L8" s="8"/>
      <c r="M8" s="9"/>
    </row>
    <row r="9" spans="1:13" x14ac:dyDescent="0.15">
      <c r="A9" s="7"/>
      <c r="B9" s="8"/>
      <c r="C9" s="8"/>
      <c r="D9" s="8"/>
      <c r="E9" s="8"/>
      <c r="F9" s="8"/>
      <c r="G9" s="8"/>
      <c r="H9" s="8"/>
      <c r="I9" s="8"/>
      <c r="J9" s="8"/>
      <c r="K9" s="8"/>
      <c r="L9" s="8"/>
      <c r="M9" s="9"/>
    </row>
    <row r="10" spans="1:13" ht="14" thickBot="1" x14ac:dyDescent="0.2">
      <c r="A10" s="7"/>
      <c r="B10" s="8"/>
      <c r="C10" s="8"/>
      <c r="D10" s="8"/>
      <c r="E10" s="8"/>
      <c r="F10" s="8"/>
      <c r="G10" s="8"/>
      <c r="H10" s="8"/>
      <c r="I10" s="8"/>
      <c r="J10" s="8"/>
      <c r="K10" s="8"/>
      <c r="L10" s="8"/>
      <c r="M10" s="9"/>
    </row>
    <row r="11" spans="1:13" ht="21" thickBot="1" x14ac:dyDescent="0.25">
      <c r="A11" s="159" t="s">
        <v>1</v>
      </c>
      <c r="B11" s="160"/>
      <c r="C11" s="160"/>
      <c r="D11" s="160"/>
      <c r="E11" s="160"/>
      <c r="F11" s="160"/>
      <c r="G11" s="160"/>
      <c r="H11" s="160"/>
      <c r="I11" s="160"/>
      <c r="J11" s="160"/>
      <c r="K11" s="160"/>
      <c r="L11" s="160"/>
      <c r="M11" s="161"/>
    </row>
    <row r="12" spans="1:13" ht="14" thickBot="1" x14ac:dyDescent="0.2">
      <c r="A12" s="7"/>
      <c r="B12" s="8"/>
      <c r="C12" s="8"/>
      <c r="D12" s="8"/>
      <c r="E12" s="8"/>
      <c r="F12" s="8"/>
      <c r="G12" s="8"/>
      <c r="H12" s="8"/>
      <c r="I12" s="8"/>
      <c r="J12" s="8"/>
      <c r="K12" s="8"/>
      <c r="L12" s="8"/>
      <c r="M12" s="9"/>
    </row>
    <row r="13" spans="1:13" ht="21" thickBot="1" x14ac:dyDescent="0.25">
      <c r="A13" s="10" t="s">
        <v>112</v>
      </c>
      <c r="B13" s="8"/>
      <c r="C13" s="8"/>
      <c r="D13" s="8"/>
      <c r="E13" s="162" t="s">
        <v>144</v>
      </c>
      <c r="F13" s="163"/>
      <c r="G13" s="163"/>
      <c r="H13" s="163"/>
      <c r="I13" s="163"/>
      <c r="J13" s="163"/>
      <c r="K13" s="163"/>
      <c r="L13" s="164"/>
      <c r="M13" s="9"/>
    </row>
    <row r="14" spans="1:13" ht="17" thickBot="1" x14ac:dyDescent="0.25">
      <c r="A14" s="7"/>
      <c r="B14" s="8"/>
      <c r="C14" s="8"/>
      <c r="D14" s="8"/>
      <c r="E14" s="13"/>
      <c r="F14" s="13"/>
      <c r="G14" s="13"/>
      <c r="H14" s="13"/>
      <c r="I14" s="13"/>
      <c r="J14" s="13"/>
      <c r="K14" s="13"/>
      <c r="L14" s="13"/>
      <c r="M14" s="9"/>
    </row>
    <row r="15" spans="1:13" ht="46.5" customHeight="1" thickBot="1" x14ac:dyDescent="0.25">
      <c r="A15" s="10" t="s">
        <v>113</v>
      </c>
      <c r="B15" s="8"/>
      <c r="C15" s="8"/>
      <c r="D15" s="8"/>
      <c r="E15" s="165" t="s">
        <v>89</v>
      </c>
      <c r="F15" s="166"/>
      <c r="G15" s="166"/>
      <c r="H15" s="166"/>
      <c r="I15" s="166"/>
      <c r="J15" s="166"/>
      <c r="K15" s="166"/>
      <c r="L15" s="167"/>
      <c r="M15" s="9"/>
    </row>
    <row r="16" spans="1:13" ht="17" thickBot="1" x14ac:dyDescent="0.25">
      <c r="A16" s="7"/>
      <c r="B16" s="8"/>
      <c r="C16" s="8"/>
      <c r="D16" s="8"/>
      <c r="E16" s="13"/>
      <c r="F16" s="13"/>
      <c r="G16" s="13"/>
      <c r="H16" s="13"/>
      <c r="I16" s="13"/>
      <c r="J16" s="13"/>
      <c r="K16" s="13"/>
      <c r="L16" s="13"/>
      <c r="M16" s="9"/>
    </row>
    <row r="17" spans="1:17" ht="45.75" customHeight="1" thickBot="1" x14ac:dyDescent="0.25">
      <c r="A17" s="10" t="s">
        <v>2</v>
      </c>
      <c r="B17" s="8"/>
      <c r="C17" s="8"/>
      <c r="D17" s="8"/>
      <c r="E17" s="168" t="s">
        <v>90</v>
      </c>
      <c r="F17" s="169"/>
      <c r="G17" s="169"/>
      <c r="H17" s="169"/>
      <c r="I17" s="169"/>
      <c r="J17" s="169"/>
      <c r="K17" s="169"/>
      <c r="L17" s="170"/>
      <c r="M17" s="9"/>
      <c r="Q17" s="144"/>
    </row>
    <row r="18" spans="1:17" ht="14" thickBot="1" x14ac:dyDescent="0.2">
      <c r="A18" s="7"/>
      <c r="B18" s="8"/>
      <c r="C18" s="8"/>
      <c r="D18" s="8"/>
      <c r="E18" s="8"/>
      <c r="F18" s="8"/>
      <c r="G18" s="8"/>
      <c r="H18" s="8"/>
      <c r="I18" s="8"/>
      <c r="J18" s="8"/>
      <c r="K18" s="8"/>
      <c r="L18" s="8"/>
      <c r="M18" s="9"/>
    </row>
    <row r="19" spans="1:17" ht="21" thickBot="1" x14ac:dyDescent="0.25">
      <c r="A19" s="159" t="s">
        <v>14</v>
      </c>
      <c r="B19" s="160"/>
      <c r="C19" s="160"/>
      <c r="D19" s="160"/>
      <c r="E19" s="160"/>
      <c r="F19" s="160"/>
      <c r="G19" s="160"/>
      <c r="H19" s="160"/>
      <c r="I19" s="160"/>
      <c r="J19" s="160"/>
      <c r="K19" s="160"/>
      <c r="L19" s="160"/>
      <c r="M19" s="161"/>
    </row>
    <row r="20" spans="1:17" x14ac:dyDescent="0.15">
      <c r="A20" s="7"/>
      <c r="B20" s="8"/>
      <c r="C20" s="8"/>
      <c r="D20" s="8"/>
      <c r="E20" s="8"/>
      <c r="F20" s="8"/>
      <c r="G20" s="8"/>
      <c r="H20" s="8"/>
      <c r="I20" s="8"/>
      <c r="J20" s="8"/>
      <c r="K20" s="8"/>
      <c r="L20" s="8"/>
      <c r="M20" s="9"/>
    </row>
    <row r="21" spans="1:17" s="2" customFormat="1" ht="14" x14ac:dyDescent="0.15">
      <c r="A21" s="171" t="s">
        <v>55</v>
      </c>
      <c r="B21" s="172"/>
      <c r="C21" s="172"/>
      <c r="D21" s="172"/>
      <c r="E21" s="172"/>
      <c r="F21" s="172"/>
      <c r="G21" s="172"/>
      <c r="H21" s="172"/>
      <c r="I21" s="172"/>
      <c r="J21" s="172"/>
      <c r="K21" s="172"/>
      <c r="L21" s="172"/>
      <c r="M21" s="173"/>
    </row>
    <row r="22" spans="1:17" s="2" customFormat="1" ht="45" customHeight="1" x14ac:dyDescent="0.15">
      <c r="A22" s="146" t="s">
        <v>145</v>
      </c>
      <c r="B22" s="147"/>
      <c r="C22" s="147"/>
      <c r="D22" s="147"/>
      <c r="E22" s="147"/>
      <c r="F22" s="147"/>
      <c r="G22" s="147"/>
      <c r="H22" s="147"/>
      <c r="I22" s="147"/>
      <c r="J22" s="147"/>
      <c r="K22" s="147"/>
      <c r="L22" s="147"/>
      <c r="M22" s="148"/>
    </row>
    <row r="23" spans="1:17" s="2" customFormat="1" ht="14" x14ac:dyDescent="0.15">
      <c r="A23" s="146"/>
      <c r="B23" s="147"/>
      <c r="C23" s="147"/>
      <c r="D23" s="147"/>
      <c r="E23" s="147"/>
      <c r="F23" s="147"/>
      <c r="G23" s="147"/>
      <c r="H23" s="147"/>
      <c r="I23" s="147"/>
      <c r="J23" s="147"/>
      <c r="K23" s="147"/>
      <c r="L23" s="147"/>
      <c r="M23" s="148"/>
    </row>
    <row r="24" spans="1:17" s="2" customFormat="1" ht="14" x14ac:dyDescent="0.15">
      <c r="A24" s="171" t="s">
        <v>56</v>
      </c>
      <c r="B24" s="172"/>
      <c r="C24" s="172"/>
      <c r="D24" s="172"/>
      <c r="E24" s="172"/>
      <c r="F24" s="172"/>
      <c r="G24" s="172"/>
      <c r="H24" s="172"/>
      <c r="I24" s="172"/>
      <c r="J24" s="172"/>
      <c r="K24" s="172"/>
      <c r="L24" s="172"/>
      <c r="M24" s="173"/>
    </row>
    <row r="25" spans="1:17" s="2" customFormat="1" ht="14" x14ac:dyDescent="0.15">
      <c r="A25" s="155" t="s">
        <v>57</v>
      </c>
      <c r="B25" s="156"/>
      <c r="C25" s="156"/>
      <c r="D25" s="156"/>
      <c r="E25" s="156"/>
      <c r="F25" s="156"/>
      <c r="G25" s="156"/>
      <c r="H25" s="156"/>
      <c r="I25" s="156"/>
      <c r="J25" s="156"/>
      <c r="K25" s="156"/>
      <c r="L25" s="156"/>
      <c r="M25" s="157"/>
    </row>
    <row r="26" spans="1:17" s="2" customFormat="1" ht="38.25" customHeight="1" x14ac:dyDescent="0.15">
      <c r="A26" s="146" t="s">
        <v>117</v>
      </c>
      <c r="B26" s="147"/>
      <c r="C26" s="147"/>
      <c r="D26" s="147"/>
      <c r="E26" s="147"/>
      <c r="F26" s="147"/>
      <c r="G26" s="147"/>
      <c r="H26" s="147"/>
      <c r="I26" s="147"/>
      <c r="J26" s="147"/>
      <c r="K26" s="147"/>
      <c r="L26" s="147"/>
      <c r="M26" s="148"/>
    </row>
    <row r="27" spans="1:17" s="2" customFormat="1" ht="35.25" customHeight="1" x14ac:dyDescent="0.15">
      <c r="A27" s="146" t="s">
        <v>118</v>
      </c>
      <c r="B27" s="147"/>
      <c r="C27" s="147"/>
      <c r="D27" s="147"/>
      <c r="E27" s="147"/>
      <c r="F27" s="147"/>
      <c r="G27" s="147"/>
      <c r="H27" s="147"/>
      <c r="I27" s="147"/>
      <c r="J27" s="147"/>
      <c r="K27" s="147"/>
      <c r="L27" s="147"/>
      <c r="M27" s="148"/>
    </row>
    <row r="28" spans="1:17" s="2" customFormat="1" ht="21" customHeight="1" x14ac:dyDescent="0.15">
      <c r="A28" s="146" t="s">
        <v>119</v>
      </c>
      <c r="B28" s="147"/>
      <c r="C28" s="147"/>
      <c r="D28" s="147"/>
      <c r="E28" s="147"/>
      <c r="F28" s="147"/>
      <c r="G28" s="147"/>
      <c r="H28" s="147"/>
      <c r="I28" s="147"/>
      <c r="J28" s="147"/>
      <c r="K28" s="147"/>
      <c r="L28" s="147"/>
      <c r="M28" s="148"/>
    </row>
    <row r="29" spans="1:17" s="2" customFormat="1" ht="21" customHeight="1" x14ac:dyDescent="0.15">
      <c r="A29" s="69"/>
      <c r="B29" s="70"/>
      <c r="C29" s="70"/>
      <c r="D29" s="70"/>
      <c r="E29" s="70"/>
      <c r="F29" s="70"/>
      <c r="G29" s="70"/>
      <c r="H29" s="70"/>
      <c r="I29" s="70"/>
      <c r="J29" s="70"/>
      <c r="K29" s="70"/>
      <c r="L29" s="70"/>
      <c r="M29" s="71"/>
    </row>
    <row r="30" spans="1:17" s="2" customFormat="1" ht="30.75" customHeight="1" x14ac:dyDescent="0.15">
      <c r="A30" s="155" t="s">
        <v>58</v>
      </c>
      <c r="B30" s="156"/>
      <c r="C30" s="156"/>
      <c r="D30" s="156"/>
      <c r="E30" s="156"/>
      <c r="F30" s="156"/>
      <c r="G30" s="156"/>
      <c r="H30" s="156"/>
      <c r="I30" s="156"/>
      <c r="J30" s="156"/>
      <c r="K30" s="156"/>
      <c r="L30" s="156"/>
      <c r="M30" s="157"/>
    </row>
    <row r="31" spans="1:17" s="2" customFormat="1" ht="21.75" customHeight="1" x14ac:dyDescent="0.15">
      <c r="A31" s="146" t="s">
        <v>91</v>
      </c>
      <c r="B31" s="147"/>
      <c r="C31" s="147"/>
      <c r="D31" s="147"/>
      <c r="E31" s="147"/>
      <c r="F31" s="147"/>
      <c r="G31" s="147"/>
      <c r="H31" s="147"/>
      <c r="I31" s="147"/>
      <c r="J31" s="147"/>
      <c r="K31" s="147"/>
      <c r="L31" s="147"/>
      <c r="M31" s="148"/>
    </row>
    <row r="32" spans="1:17" s="2" customFormat="1" ht="24" customHeight="1" x14ac:dyDescent="0.15">
      <c r="A32" s="146" t="s">
        <v>92</v>
      </c>
      <c r="B32" s="147"/>
      <c r="C32" s="147"/>
      <c r="D32" s="147"/>
      <c r="E32" s="147"/>
      <c r="F32" s="147"/>
      <c r="G32" s="147"/>
      <c r="H32" s="147"/>
      <c r="I32" s="147"/>
      <c r="J32" s="147"/>
      <c r="K32" s="147"/>
      <c r="L32" s="147"/>
      <c r="M32" s="148"/>
    </row>
    <row r="33" spans="1:13" s="2" customFormat="1" ht="36" customHeight="1" x14ac:dyDescent="0.15">
      <c r="A33" s="146" t="s">
        <v>93</v>
      </c>
      <c r="B33" s="147"/>
      <c r="C33" s="147"/>
      <c r="D33" s="147"/>
      <c r="E33" s="147"/>
      <c r="F33" s="147"/>
      <c r="G33" s="147"/>
      <c r="H33" s="147"/>
      <c r="I33" s="147"/>
      <c r="J33" s="147"/>
      <c r="K33" s="147"/>
      <c r="L33" s="147"/>
      <c r="M33" s="148"/>
    </row>
    <row r="34" spans="1:13" s="2" customFormat="1" ht="36" customHeight="1" x14ac:dyDescent="0.15">
      <c r="A34" s="146" t="s">
        <v>95</v>
      </c>
      <c r="B34" s="147"/>
      <c r="C34" s="147"/>
      <c r="D34" s="147"/>
      <c r="E34" s="147"/>
      <c r="F34" s="147"/>
      <c r="G34" s="147"/>
      <c r="H34" s="147"/>
      <c r="I34" s="147"/>
      <c r="J34" s="147"/>
      <c r="K34" s="147"/>
      <c r="L34" s="147"/>
      <c r="M34" s="148"/>
    </row>
    <row r="35" spans="1:13" s="2" customFormat="1" ht="36" customHeight="1" x14ac:dyDescent="0.15">
      <c r="A35" s="146" t="s">
        <v>94</v>
      </c>
      <c r="B35" s="147"/>
      <c r="C35" s="147"/>
      <c r="D35" s="147"/>
      <c r="E35" s="147"/>
      <c r="F35" s="147"/>
      <c r="G35" s="147"/>
      <c r="H35" s="147"/>
      <c r="I35" s="147"/>
      <c r="J35" s="147"/>
      <c r="K35" s="147"/>
      <c r="L35" s="147"/>
      <c r="M35" s="148"/>
    </row>
    <row r="36" spans="1:13" s="2" customFormat="1" ht="40.25" customHeight="1" x14ac:dyDescent="0.15">
      <c r="A36" s="146" t="s">
        <v>136</v>
      </c>
      <c r="B36" s="147"/>
      <c r="C36" s="147"/>
      <c r="D36" s="147"/>
      <c r="E36" s="147"/>
      <c r="F36" s="147"/>
      <c r="G36" s="147"/>
      <c r="H36" s="147"/>
      <c r="I36" s="147"/>
      <c r="J36" s="147"/>
      <c r="K36" s="147"/>
      <c r="L36" s="147"/>
      <c r="M36" s="148"/>
    </row>
    <row r="37" spans="1:13" s="2" customFormat="1" ht="23" customHeight="1" x14ac:dyDescent="0.15">
      <c r="A37" s="146" t="s">
        <v>137</v>
      </c>
      <c r="B37" s="147"/>
      <c r="C37" s="147"/>
      <c r="D37" s="147"/>
      <c r="E37" s="147"/>
      <c r="F37" s="147"/>
      <c r="G37" s="147"/>
      <c r="H37" s="147"/>
      <c r="I37" s="147"/>
      <c r="J37" s="147"/>
      <c r="K37" s="147"/>
      <c r="L37" s="147"/>
      <c r="M37" s="148"/>
    </row>
    <row r="38" spans="1:13" s="2" customFormat="1" ht="17.5" customHeight="1" x14ac:dyDescent="0.15">
      <c r="A38" s="146" t="s">
        <v>139</v>
      </c>
      <c r="B38" s="147"/>
      <c r="C38" s="147"/>
      <c r="D38" s="147"/>
      <c r="E38" s="147"/>
      <c r="F38" s="147"/>
      <c r="G38" s="147"/>
      <c r="H38" s="147"/>
      <c r="I38" s="147"/>
      <c r="J38" s="147"/>
      <c r="K38" s="147"/>
      <c r="L38" s="147"/>
      <c r="M38" s="148"/>
    </row>
    <row r="39" spans="1:13" s="2" customFormat="1" ht="24.5" customHeight="1" x14ac:dyDescent="0.15">
      <c r="A39" s="69"/>
      <c r="B39" s="70"/>
      <c r="C39" s="70"/>
      <c r="D39" s="70"/>
      <c r="E39" s="70"/>
      <c r="F39" s="70"/>
      <c r="G39" s="70"/>
      <c r="H39" s="70"/>
      <c r="I39" s="70"/>
      <c r="J39" s="70"/>
      <c r="K39" s="70"/>
      <c r="L39" s="70"/>
      <c r="M39" s="71"/>
    </row>
    <row r="40" spans="1:13" s="2" customFormat="1" ht="14" x14ac:dyDescent="0.15">
      <c r="A40" s="149" t="s">
        <v>59</v>
      </c>
      <c r="B40" s="150"/>
      <c r="C40" s="150"/>
      <c r="D40" s="150"/>
      <c r="E40" s="150"/>
      <c r="F40" s="150"/>
      <c r="G40" s="150"/>
      <c r="H40" s="150"/>
      <c r="I40" s="150"/>
      <c r="J40" s="150"/>
      <c r="K40" s="150"/>
      <c r="L40" s="150"/>
      <c r="M40" s="151"/>
    </row>
    <row r="41" spans="1:13" s="2" customFormat="1" ht="20.25" customHeight="1" x14ac:dyDescent="0.15">
      <c r="A41" s="152" t="s">
        <v>96</v>
      </c>
      <c r="B41" s="153"/>
      <c r="C41" s="153"/>
      <c r="D41" s="153"/>
      <c r="E41" s="153"/>
      <c r="F41" s="153"/>
      <c r="G41" s="153"/>
      <c r="H41" s="153"/>
      <c r="I41" s="153"/>
      <c r="J41" s="153"/>
      <c r="K41" s="153"/>
      <c r="L41" s="153"/>
      <c r="M41" s="154"/>
    </row>
    <row r="42" spans="1:13" s="2" customFormat="1" ht="48.75" customHeight="1" x14ac:dyDescent="0.15">
      <c r="A42" s="146" t="s">
        <v>138</v>
      </c>
      <c r="B42" s="147"/>
      <c r="C42" s="147"/>
      <c r="D42" s="147"/>
      <c r="E42" s="147"/>
      <c r="F42" s="147"/>
      <c r="G42" s="147"/>
      <c r="H42" s="147"/>
      <c r="I42" s="147"/>
      <c r="J42" s="147"/>
      <c r="K42" s="147"/>
      <c r="L42" s="147"/>
      <c r="M42" s="148"/>
    </row>
    <row r="43" spans="1:13" s="2" customFormat="1" ht="19.25" customHeight="1" x14ac:dyDescent="0.15">
      <c r="A43" s="69"/>
      <c r="B43" s="70"/>
      <c r="C43" s="70"/>
      <c r="D43" s="70"/>
      <c r="E43" s="70"/>
      <c r="F43" s="70"/>
      <c r="G43" s="70"/>
      <c r="H43" s="70"/>
      <c r="I43" s="70"/>
      <c r="J43" s="70"/>
      <c r="K43" s="70"/>
      <c r="L43" s="70"/>
      <c r="M43" s="71"/>
    </row>
    <row r="44" spans="1:13" s="2" customFormat="1" ht="14" x14ac:dyDescent="0.15">
      <c r="A44" s="145"/>
      <c r="B44" s="145"/>
      <c r="C44" s="145"/>
      <c r="D44" s="145"/>
      <c r="E44" s="145"/>
      <c r="F44" s="145"/>
      <c r="G44" s="145"/>
      <c r="H44" s="145"/>
      <c r="I44" s="145"/>
      <c r="J44" s="145"/>
      <c r="K44" s="145"/>
      <c r="L44" s="145"/>
      <c r="M44" s="145"/>
    </row>
  </sheetData>
  <mergeCells count="27">
    <mergeCell ref="J2:L2"/>
    <mergeCell ref="A31:M31"/>
    <mergeCell ref="A32:M32"/>
    <mergeCell ref="A11:M11"/>
    <mergeCell ref="E13:L13"/>
    <mergeCell ref="E15:L15"/>
    <mergeCell ref="E17:L17"/>
    <mergeCell ref="A19:M19"/>
    <mergeCell ref="A21:M21"/>
    <mergeCell ref="A22:M22"/>
    <mergeCell ref="A23:M23"/>
    <mergeCell ref="A24:M24"/>
    <mergeCell ref="A25:M25"/>
    <mergeCell ref="A26:M26"/>
    <mergeCell ref="A33:M33"/>
    <mergeCell ref="A34:M34"/>
    <mergeCell ref="A27:M27"/>
    <mergeCell ref="A28:M28"/>
    <mergeCell ref="A30:M30"/>
    <mergeCell ref="A44:M44"/>
    <mergeCell ref="A35:M35"/>
    <mergeCell ref="A37:M37"/>
    <mergeCell ref="A38:M38"/>
    <mergeCell ref="A40:M40"/>
    <mergeCell ref="A41:M41"/>
    <mergeCell ref="A42:M42"/>
    <mergeCell ref="A36:M36"/>
  </mergeCells>
  <printOptions horizontalCentered="1"/>
  <pageMargins left="0.51181102362204722" right="0.11811023622047245" top="0.74803149606299213" bottom="0.74803149606299213" header="0.31496062992125984" footer="0.31496062992125984"/>
  <pageSetup paperSize="9" scale="75" fitToHeight="18" orientation="portrait" horizontalDpi="4294967295" verticalDpi="4294967295" r:id="rId1"/>
  <headerFooter>
    <oddFooter>&amp;L&amp;D&amp;C&amp;P of &amp;N&amp;R&amp;A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9"/>
  <sheetViews>
    <sheetView view="pageBreakPreview" topLeftCell="A52" zoomScaleNormal="75" zoomScaleSheetLayoutView="75" workbookViewId="0">
      <selection activeCell="D23" sqref="D23"/>
    </sheetView>
  </sheetViews>
  <sheetFormatPr baseColWidth="10" defaultColWidth="9.1640625" defaultRowHeight="14" x14ac:dyDescent="0.15"/>
  <cols>
    <col min="1" max="1" width="7" style="2" customWidth="1"/>
    <col min="2" max="2" width="41.33203125" style="2" customWidth="1"/>
    <col min="3" max="3" width="14.6640625" style="81" customWidth="1"/>
    <col min="4" max="5" width="13.6640625" style="2" customWidth="1"/>
    <col min="6" max="6" width="22.33203125" style="2" customWidth="1"/>
    <col min="7" max="16384" width="9.1640625" style="2"/>
  </cols>
  <sheetData>
    <row r="1" spans="1:12" x14ac:dyDescent="0.15">
      <c r="A1" s="82"/>
      <c r="B1" s="83"/>
      <c r="C1" s="174" t="s">
        <v>131</v>
      </c>
      <c r="D1" s="174"/>
      <c r="E1" s="174"/>
      <c r="F1" s="175"/>
    </row>
    <row r="2" spans="1:12" x14ac:dyDescent="0.15">
      <c r="A2"/>
      <c r="B2" s="85"/>
      <c r="C2" s="176"/>
      <c r="D2" s="176"/>
      <c r="E2" s="176"/>
      <c r="F2" s="177"/>
    </row>
    <row r="3" spans="1:12" x14ac:dyDescent="0.15">
      <c r="A3" s="84"/>
      <c r="B3" s="85"/>
      <c r="C3" s="176"/>
      <c r="D3" s="176"/>
      <c r="E3" s="176"/>
      <c r="F3" s="177"/>
    </row>
    <row r="4" spans="1:12" ht="21.75" customHeight="1" x14ac:dyDescent="0.2">
      <c r="A4" s="84"/>
      <c r="B4" s="85"/>
      <c r="C4" s="178" t="s">
        <v>130</v>
      </c>
      <c r="D4" s="178"/>
      <c r="E4" s="178"/>
      <c r="F4" s="179"/>
      <c r="L4" s="103"/>
    </row>
    <row r="5" spans="1:12" ht="14.25" customHeight="1" x14ac:dyDescent="0.15">
      <c r="A5" s="84"/>
      <c r="B5" s="85"/>
      <c r="C5" s="86"/>
      <c r="D5" s="86"/>
      <c r="E5" s="86"/>
      <c r="F5" s="87"/>
    </row>
    <row r="6" spans="1:12" ht="14.25" customHeight="1" x14ac:dyDescent="0.15">
      <c r="A6" s="84"/>
      <c r="B6" s="85"/>
      <c r="C6" s="86"/>
      <c r="D6" s="86"/>
      <c r="E6" s="86"/>
      <c r="F6" s="87"/>
    </row>
    <row r="7" spans="1:12" ht="22.5" customHeight="1" x14ac:dyDescent="0.15">
      <c r="A7" s="88" t="s">
        <v>120</v>
      </c>
      <c r="B7" s="89"/>
      <c r="C7" s="186" t="str">
        <f>'COVER SHEET'!$E13</f>
        <v>ZNB02670/00000/00/HOD/GEN/25/T</v>
      </c>
      <c r="D7" s="186"/>
      <c r="E7" s="186"/>
      <c r="F7" s="187"/>
    </row>
    <row r="8" spans="1:12" ht="36.75" customHeight="1" x14ac:dyDescent="0.15">
      <c r="A8" s="88" t="s">
        <v>113</v>
      </c>
      <c r="B8" s="89"/>
      <c r="C8" s="188" t="str">
        <f>'COVER SHEET'!$E15</f>
        <v>THE PROVISION OF TRAVEL MANAGEMENT SERVICES FOR A PERIOD OF 36 MONTHS</v>
      </c>
      <c r="D8" s="188"/>
      <c r="E8" s="188"/>
      <c r="F8" s="189"/>
    </row>
    <row r="9" spans="1:12" ht="29.25" customHeight="1" x14ac:dyDescent="0.15">
      <c r="A9" s="88" t="s">
        <v>2</v>
      </c>
      <c r="B9" s="89"/>
      <c r="C9" s="186" t="str">
        <f>'COVER SHEET'!$E17</f>
        <v>&lt;NAME OF BIDDER TO BE FILLED IN HERE&gt;</v>
      </c>
      <c r="D9" s="186"/>
      <c r="E9" s="186"/>
      <c r="F9" s="187"/>
    </row>
    <row r="10" spans="1:12" ht="29.25" customHeight="1" thickBot="1" x14ac:dyDescent="0.25">
      <c r="A10" s="88" t="s">
        <v>49</v>
      </c>
      <c r="B10" s="89"/>
      <c r="C10" s="90"/>
      <c r="D10" s="180"/>
      <c r="E10" s="180"/>
      <c r="F10" s="91"/>
    </row>
    <row r="11" spans="1:12" ht="15" thickBot="1" x14ac:dyDescent="0.2">
      <c r="A11" s="190"/>
      <c r="B11" s="191"/>
      <c r="C11" s="192"/>
      <c r="D11" s="183" t="s">
        <v>48</v>
      </c>
      <c r="E11" s="184"/>
      <c r="F11" s="185"/>
    </row>
    <row r="12" spans="1:12" s="3" customFormat="1" ht="46" thickBot="1" x14ac:dyDescent="0.2">
      <c r="A12" s="92" t="s">
        <v>15</v>
      </c>
      <c r="B12" s="92" t="s">
        <v>44</v>
      </c>
      <c r="C12" s="20" t="s">
        <v>140</v>
      </c>
      <c r="D12" s="93" t="s">
        <v>43</v>
      </c>
      <c r="E12" s="93" t="s">
        <v>46</v>
      </c>
      <c r="F12" s="93" t="s">
        <v>47</v>
      </c>
    </row>
    <row r="13" spans="1:12" ht="15" x14ac:dyDescent="0.15">
      <c r="A13" s="94">
        <v>1</v>
      </c>
      <c r="B13" s="95" t="s">
        <v>16</v>
      </c>
      <c r="C13" s="141">
        <v>13</v>
      </c>
      <c r="D13" s="96"/>
      <c r="E13" s="97">
        <f>D13*1.15</f>
        <v>0</v>
      </c>
      <c r="F13" s="98">
        <f>E13*C13</f>
        <v>0</v>
      </c>
    </row>
    <row r="14" spans="1:12" ht="15" x14ac:dyDescent="0.15">
      <c r="A14" s="94">
        <v>2</v>
      </c>
      <c r="B14" s="95" t="s">
        <v>17</v>
      </c>
      <c r="C14" s="141">
        <v>0</v>
      </c>
      <c r="D14" s="96"/>
      <c r="E14" s="97">
        <f t="shared" ref="E14:E18" si="0">D14*1.15</f>
        <v>0</v>
      </c>
      <c r="F14" s="98">
        <f t="shared" ref="F14:F18" si="1">E14*C14</f>
        <v>0</v>
      </c>
    </row>
    <row r="15" spans="1:12" ht="15" x14ac:dyDescent="0.15">
      <c r="A15" s="94">
        <v>3</v>
      </c>
      <c r="B15" s="95" t="s">
        <v>18</v>
      </c>
      <c r="C15" s="141">
        <v>733</v>
      </c>
      <c r="D15" s="96"/>
      <c r="E15" s="97">
        <f t="shared" si="0"/>
        <v>0</v>
      </c>
      <c r="F15" s="98">
        <f t="shared" si="1"/>
        <v>0</v>
      </c>
    </row>
    <row r="16" spans="1:12" ht="15" x14ac:dyDescent="0.15">
      <c r="A16" s="94">
        <v>4</v>
      </c>
      <c r="B16" s="95" t="s">
        <v>19</v>
      </c>
      <c r="C16" s="141">
        <v>0</v>
      </c>
      <c r="D16" s="96"/>
      <c r="E16" s="97">
        <f t="shared" si="0"/>
        <v>0</v>
      </c>
      <c r="F16" s="98">
        <f t="shared" si="1"/>
        <v>0</v>
      </c>
    </row>
    <row r="17" spans="1:6" ht="15" x14ac:dyDescent="0.15">
      <c r="A17" s="94">
        <v>5</v>
      </c>
      <c r="B17" s="95" t="s">
        <v>20</v>
      </c>
      <c r="C17" s="141">
        <v>0</v>
      </c>
      <c r="D17" s="96"/>
      <c r="E17" s="97">
        <f t="shared" si="0"/>
        <v>0</v>
      </c>
      <c r="F17" s="98">
        <f t="shared" si="1"/>
        <v>0</v>
      </c>
    </row>
    <row r="18" spans="1:6" ht="15" x14ac:dyDescent="0.15">
      <c r="A18" s="94">
        <v>6</v>
      </c>
      <c r="B18" s="95" t="s">
        <v>21</v>
      </c>
      <c r="C18" s="141">
        <v>0</v>
      </c>
      <c r="D18" s="96"/>
      <c r="E18" s="97">
        <f t="shared" si="0"/>
        <v>0</v>
      </c>
      <c r="F18" s="98">
        <f t="shared" si="1"/>
        <v>0</v>
      </c>
    </row>
    <row r="19" spans="1:6" ht="15" x14ac:dyDescent="0.15">
      <c r="A19" s="94">
        <v>7</v>
      </c>
      <c r="B19" s="95" t="s">
        <v>33</v>
      </c>
      <c r="C19" s="141">
        <v>0</v>
      </c>
      <c r="D19" s="96"/>
      <c r="E19" s="97">
        <f t="shared" ref="E19:E49" si="2">D19*1.15</f>
        <v>0</v>
      </c>
      <c r="F19" s="98">
        <f t="shared" ref="F19:F49" si="3">E19*C19</f>
        <v>0</v>
      </c>
    </row>
    <row r="20" spans="1:6" ht="15" x14ac:dyDescent="0.15">
      <c r="A20" s="94">
        <v>8</v>
      </c>
      <c r="B20" s="95" t="s">
        <v>32</v>
      </c>
      <c r="C20" s="141">
        <v>0</v>
      </c>
      <c r="D20" s="96"/>
      <c r="E20" s="97">
        <f t="shared" si="2"/>
        <v>0</v>
      </c>
      <c r="F20" s="98">
        <f t="shared" si="3"/>
        <v>0</v>
      </c>
    </row>
    <row r="21" spans="1:6" ht="15" x14ac:dyDescent="0.15">
      <c r="A21" s="94">
        <v>9</v>
      </c>
      <c r="B21" s="95" t="s">
        <v>31</v>
      </c>
      <c r="C21" s="141">
        <v>0</v>
      </c>
      <c r="D21" s="96"/>
      <c r="E21" s="97">
        <f t="shared" si="2"/>
        <v>0</v>
      </c>
      <c r="F21" s="98">
        <f t="shared" si="3"/>
        <v>0</v>
      </c>
    </row>
    <row r="22" spans="1:6" ht="15" x14ac:dyDescent="0.15">
      <c r="A22" s="94">
        <v>10</v>
      </c>
      <c r="B22" s="95" t="s">
        <v>24</v>
      </c>
      <c r="C22" s="141">
        <v>0</v>
      </c>
      <c r="D22" s="96"/>
      <c r="E22" s="97">
        <f t="shared" si="2"/>
        <v>0</v>
      </c>
      <c r="F22" s="98">
        <f t="shared" si="3"/>
        <v>0</v>
      </c>
    </row>
    <row r="23" spans="1:6" ht="15" x14ac:dyDescent="0.15">
      <c r="A23" s="94">
        <v>11</v>
      </c>
      <c r="B23" s="95" t="s">
        <v>23</v>
      </c>
      <c r="C23" s="141">
        <v>0</v>
      </c>
      <c r="D23" s="96"/>
      <c r="E23" s="97">
        <f t="shared" si="2"/>
        <v>0</v>
      </c>
      <c r="F23" s="98">
        <f t="shared" si="3"/>
        <v>0</v>
      </c>
    </row>
    <row r="24" spans="1:6" ht="15" x14ac:dyDescent="0.15">
      <c r="A24" s="94">
        <v>12</v>
      </c>
      <c r="B24" s="95" t="s">
        <v>22</v>
      </c>
      <c r="C24" s="141">
        <v>260</v>
      </c>
      <c r="D24" s="96"/>
      <c r="E24" s="97">
        <f t="shared" si="2"/>
        <v>0</v>
      </c>
      <c r="F24" s="98">
        <f t="shared" si="3"/>
        <v>0</v>
      </c>
    </row>
    <row r="25" spans="1:6" ht="15" x14ac:dyDescent="0.15">
      <c r="A25" s="94">
        <v>13</v>
      </c>
      <c r="B25" s="95" t="s">
        <v>30</v>
      </c>
      <c r="C25" s="141">
        <v>0</v>
      </c>
      <c r="D25" s="96"/>
      <c r="E25" s="97">
        <f t="shared" si="2"/>
        <v>0</v>
      </c>
      <c r="F25" s="98">
        <f t="shared" si="3"/>
        <v>0</v>
      </c>
    </row>
    <row r="26" spans="1:6" ht="15" x14ac:dyDescent="0.15">
      <c r="A26" s="94">
        <v>14</v>
      </c>
      <c r="B26" s="95" t="s">
        <v>29</v>
      </c>
      <c r="C26" s="141">
        <v>0</v>
      </c>
      <c r="D26" s="96"/>
      <c r="E26" s="97">
        <f t="shared" si="2"/>
        <v>0</v>
      </c>
      <c r="F26" s="98">
        <f t="shared" si="3"/>
        <v>0</v>
      </c>
    </row>
    <row r="27" spans="1:6" ht="15" x14ac:dyDescent="0.15">
      <c r="A27" s="94">
        <v>15</v>
      </c>
      <c r="B27" s="95" t="s">
        <v>28</v>
      </c>
      <c r="C27" s="141">
        <v>218</v>
      </c>
      <c r="D27" s="96"/>
      <c r="E27" s="97">
        <f t="shared" si="2"/>
        <v>0</v>
      </c>
      <c r="F27" s="98">
        <f t="shared" si="3"/>
        <v>0</v>
      </c>
    </row>
    <row r="28" spans="1:6" ht="15" x14ac:dyDescent="0.15">
      <c r="A28" s="94">
        <v>16</v>
      </c>
      <c r="B28" s="95" t="s">
        <v>27</v>
      </c>
      <c r="C28" s="141">
        <v>0</v>
      </c>
      <c r="D28" s="96"/>
      <c r="E28" s="97">
        <f t="shared" si="2"/>
        <v>0</v>
      </c>
      <c r="F28" s="98">
        <f t="shared" si="3"/>
        <v>0</v>
      </c>
    </row>
    <row r="29" spans="1:6" ht="15" x14ac:dyDescent="0.15">
      <c r="A29" s="94">
        <v>17</v>
      </c>
      <c r="B29" s="95" t="s">
        <v>26</v>
      </c>
      <c r="C29" s="141">
        <v>0</v>
      </c>
      <c r="D29" s="96"/>
      <c r="E29" s="97">
        <f t="shared" si="2"/>
        <v>0</v>
      </c>
      <c r="F29" s="98">
        <f t="shared" si="3"/>
        <v>0</v>
      </c>
    </row>
    <row r="30" spans="1:6" ht="15" x14ac:dyDescent="0.15">
      <c r="A30" s="94">
        <v>18</v>
      </c>
      <c r="B30" s="95" t="s">
        <v>25</v>
      </c>
      <c r="C30" s="141">
        <v>12591</v>
      </c>
      <c r="D30" s="96"/>
      <c r="E30" s="97">
        <f t="shared" si="2"/>
        <v>0</v>
      </c>
      <c r="F30" s="98">
        <f t="shared" si="3"/>
        <v>0</v>
      </c>
    </row>
    <row r="31" spans="1:6" ht="15" x14ac:dyDescent="0.15">
      <c r="A31" s="94">
        <v>19</v>
      </c>
      <c r="B31" s="95" t="s">
        <v>5</v>
      </c>
      <c r="C31" s="141">
        <v>0</v>
      </c>
      <c r="D31" s="96"/>
      <c r="E31" s="97">
        <f t="shared" si="2"/>
        <v>0</v>
      </c>
      <c r="F31" s="98">
        <f t="shared" si="3"/>
        <v>0</v>
      </c>
    </row>
    <row r="32" spans="1:6" ht="15" x14ac:dyDescent="0.15">
      <c r="A32" s="94">
        <v>20</v>
      </c>
      <c r="B32" s="95" t="s">
        <v>37</v>
      </c>
      <c r="C32" s="141">
        <v>0</v>
      </c>
      <c r="D32" s="96"/>
      <c r="E32" s="97">
        <f t="shared" si="2"/>
        <v>0</v>
      </c>
      <c r="F32" s="98">
        <f t="shared" si="3"/>
        <v>0</v>
      </c>
    </row>
    <row r="33" spans="1:6" ht="30" x14ac:dyDescent="0.15">
      <c r="A33" s="94">
        <v>21</v>
      </c>
      <c r="B33" s="95" t="s">
        <v>40</v>
      </c>
      <c r="C33" s="141">
        <v>0</v>
      </c>
      <c r="D33" s="96"/>
      <c r="E33" s="97">
        <f t="shared" si="2"/>
        <v>0</v>
      </c>
      <c r="F33" s="98">
        <f t="shared" si="3"/>
        <v>0</v>
      </c>
    </row>
    <row r="34" spans="1:6" ht="13.5" customHeight="1" x14ac:dyDescent="0.15">
      <c r="A34" s="94">
        <v>22</v>
      </c>
      <c r="B34" s="99" t="s">
        <v>38</v>
      </c>
      <c r="C34" s="141">
        <v>0</v>
      </c>
      <c r="D34" s="96"/>
      <c r="E34" s="97">
        <f t="shared" si="2"/>
        <v>0</v>
      </c>
      <c r="F34" s="98">
        <f t="shared" si="3"/>
        <v>0</v>
      </c>
    </row>
    <row r="35" spans="1:6" ht="20" customHeight="1" x14ac:dyDescent="0.15">
      <c r="A35" s="100">
        <v>23</v>
      </c>
      <c r="B35" s="101" t="s">
        <v>3</v>
      </c>
      <c r="C35" s="142">
        <v>0</v>
      </c>
      <c r="D35" s="102"/>
      <c r="E35" s="97">
        <f t="shared" si="2"/>
        <v>0</v>
      </c>
      <c r="F35" s="98">
        <f t="shared" si="3"/>
        <v>0</v>
      </c>
    </row>
    <row r="36" spans="1:6" ht="15" x14ac:dyDescent="0.15">
      <c r="A36" s="94">
        <v>24</v>
      </c>
      <c r="B36" s="95" t="s">
        <v>35</v>
      </c>
      <c r="C36" s="141">
        <v>0</v>
      </c>
      <c r="D36" s="96"/>
      <c r="E36" s="97">
        <f t="shared" si="2"/>
        <v>0</v>
      </c>
      <c r="F36" s="98">
        <f t="shared" si="3"/>
        <v>0</v>
      </c>
    </row>
    <row r="37" spans="1:6" ht="15" x14ac:dyDescent="0.15">
      <c r="A37" s="94">
        <v>25</v>
      </c>
      <c r="B37" s="95" t="s">
        <v>4</v>
      </c>
      <c r="C37" s="141">
        <v>0</v>
      </c>
      <c r="D37" s="96"/>
      <c r="E37" s="97">
        <f t="shared" si="2"/>
        <v>0</v>
      </c>
      <c r="F37" s="98">
        <f t="shared" si="3"/>
        <v>0</v>
      </c>
    </row>
    <row r="38" spans="1:6" ht="15" x14ac:dyDescent="0.15">
      <c r="A38" s="94">
        <v>26</v>
      </c>
      <c r="B38" s="95" t="s">
        <v>36</v>
      </c>
      <c r="C38" s="141">
        <v>0</v>
      </c>
      <c r="D38" s="96"/>
      <c r="E38" s="97">
        <f t="shared" si="2"/>
        <v>0</v>
      </c>
      <c r="F38" s="98">
        <f t="shared" si="3"/>
        <v>0</v>
      </c>
    </row>
    <row r="39" spans="1:6" ht="15" x14ac:dyDescent="0.15">
      <c r="A39" s="94">
        <v>27</v>
      </c>
      <c r="B39" s="95" t="s">
        <v>39</v>
      </c>
      <c r="C39" s="141">
        <v>0</v>
      </c>
      <c r="D39" s="96"/>
      <c r="E39" s="97">
        <f t="shared" si="2"/>
        <v>0</v>
      </c>
      <c r="F39" s="98">
        <f t="shared" si="3"/>
        <v>0</v>
      </c>
    </row>
    <row r="40" spans="1:6" ht="15" x14ac:dyDescent="0.15">
      <c r="A40" s="94">
        <v>28</v>
      </c>
      <c r="B40" s="95" t="s">
        <v>41</v>
      </c>
      <c r="C40" s="141">
        <v>0</v>
      </c>
      <c r="D40" s="96"/>
      <c r="E40" s="97">
        <f t="shared" si="2"/>
        <v>0</v>
      </c>
      <c r="F40" s="98">
        <f t="shared" si="3"/>
        <v>0</v>
      </c>
    </row>
    <row r="41" spans="1:6" ht="15" x14ac:dyDescent="0.15">
      <c r="A41" s="94">
        <v>29</v>
      </c>
      <c r="B41" s="95" t="s">
        <v>42</v>
      </c>
      <c r="C41" s="141">
        <v>0</v>
      </c>
      <c r="D41" s="96"/>
      <c r="E41" s="97">
        <f t="shared" si="2"/>
        <v>0</v>
      </c>
      <c r="F41" s="98">
        <f t="shared" si="3"/>
        <v>0</v>
      </c>
    </row>
    <row r="42" spans="1:6" ht="29" customHeight="1" x14ac:dyDescent="0.15">
      <c r="A42" s="94">
        <v>30</v>
      </c>
      <c r="B42" s="95" t="s">
        <v>143</v>
      </c>
      <c r="C42" s="141">
        <v>0</v>
      </c>
      <c r="D42" s="96"/>
      <c r="E42" s="97">
        <f t="shared" si="2"/>
        <v>0</v>
      </c>
      <c r="F42" s="98">
        <f t="shared" si="3"/>
        <v>0</v>
      </c>
    </row>
    <row r="43" spans="1:6" ht="15" x14ac:dyDescent="0.15">
      <c r="A43" s="94">
        <v>31</v>
      </c>
      <c r="B43" s="95" t="s">
        <v>34</v>
      </c>
      <c r="C43" s="141">
        <v>0</v>
      </c>
      <c r="D43" s="96"/>
      <c r="E43" s="97">
        <f t="shared" si="2"/>
        <v>0</v>
      </c>
      <c r="F43" s="98">
        <f t="shared" si="3"/>
        <v>0</v>
      </c>
    </row>
    <row r="44" spans="1:6" x14ac:dyDescent="0.15">
      <c r="A44" s="94">
        <v>32</v>
      </c>
      <c r="B44" s="103" t="s">
        <v>128</v>
      </c>
      <c r="C44" s="141">
        <v>0</v>
      </c>
      <c r="D44" s="96"/>
      <c r="E44" s="97">
        <f t="shared" si="2"/>
        <v>0</v>
      </c>
      <c r="F44" s="98">
        <f t="shared" si="3"/>
        <v>0</v>
      </c>
    </row>
    <row r="45" spans="1:6" x14ac:dyDescent="0.15">
      <c r="A45" s="94">
        <v>33</v>
      </c>
      <c r="B45" s="103" t="s">
        <v>129</v>
      </c>
      <c r="C45" s="141">
        <v>8</v>
      </c>
      <c r="D45" s="96"/>
      <c r="E45" s="97">
        <f t="shared" si="2"/>
        <v>0</v>
      </c>
      <c r="F45" s="98">
        <f t="shared" si="3"/>
        <v>0</v>
      </c>
    </row>
    <row r="46" spans="1:6" x14ac:dyDescent="0.15">
      <c r="A46" s="94">
        <v>34</v>
      </c>
      <c r="B46" s="103" t="s">
        <v>45</v>
      </c>
      <c r="C46" s="141">
        <v>0</v>
      </c>
      <c r="D46" s="96"/>
      <c r="E46" s="97">
        <f t="shared" si="2"/>
        <v>0</v>
      </c>
      <c r="F46" s="98">
        <f t="shared" si="3"/>
        <v>0</v>
      </c>
    </row>
    <row r="47" spans="1:6" x14ac:dyDescent="0.15">
      <c r="A47" s="94">
        <v>35</v>
      </c>
      <c r="B47" s="103" t="s">
        <v>45</v>
      </c>
      <c r="C47" s="141">
        <v>0</v>
      </c>
      <c r="D47" s="96"/>
      <c r="E47" s="97">
        <f t="shared" si="2"/>
        <v>0</v>
      </c>
      <c r="F47" s="98">
        <f t="shared" si="3"/>
        <v>0</v>
      </c>
    </row>
    <row r="48" spans="1:6" x14ac:dyDescent="0.15">
      <c r="A48" s="94">
        <v>36</v>
      </c>
      <c r="B48" s="103" t="s">
        <v>45</v>
      </c>
      <c r="C48" s="141">
        <v>0</v>
      </c>
      <c r="D48" s="96"/>
      <c r="E48" s="97">
        <f t="shared" si="2"/>
        <v>0</v>
      </c>
      <c r="F48" s="98">
        <f t="shared" si="3"/>
        <v>0</v>
      </c>
    </row>
    <row r="49" spans="1:6" ht="15" thickBot="1" x14ac:dyDescent="0.2">
      <c r="A49" s="94">
        <v>37</v>
      </c>
      <c r="B49" s="103" t="s">
        <v>45</v>
      </c>
      <c r="C49" s="141">
        <v>0</v>
      </c>
      <c r="D49" s="96"/>
      <c r="E49" s="97">
        <f t="shared" si="2"/>
        <v>0</v>
      </c>
      <c r="F49" s="98">
        <f t="shared" si="3"/>
        <v>0</v>
      </c>
    </row>
    <row r="50" spans="1:6" s="1" customFormat="1" ht="16" thickBot="1" x14ac:dyDescent="0.2">
      <c r="A50" s="104"/>
      <c r="B50" s="105" t="s">
        <v>11</v>
      </c>
      <c r="C50" s="143">
        <f>SUM(C13:C49)</f>
        <v>13823</v>
      </c>
      <c r="D50" s="106"/>
      <c r="E50" s="106"/>
      <c r="F50" s="107">
        <f>SUM(F13:F49)</f>
        <v>0</v>
      </c>
    </row>
    <row r="51" spans="1:6" ht="36" customHeight="1" x14ac:dyDescent="0.15">
      <c r="A51" s="200"/>
      <c r="B51" s="201"/>
      <c r="C51" s="126"/>
      <c r="D51" s="127" t="s">
        <v>88</v>
      </c>
      <c r="E51" s="128">
        <v>1</v>
      </c>
      <c r="F51" s="129">
        <f>F50</f>
        <v>0</v>
      </c>
    </row>
    <row r="52" spans="1:6" ht="36" customHeight="1" thickBot="1" x14ac:dyDescent="0.2">
      <c r="A52" s="121"/>
      <c r="B52" s="122"/>
      <c r="C52" s="123"/>
      <c r="D52" s="108" t="s">
        <v>132</v>
      </c>
      <c r="E52" s="124"/>
      <c r="F52" s="125">
        <f>F51*3</f>
        <v>0</v>
      </c>
    </row>
    <row r="53" spans="1:6" ht="36" customHeight="1" thickBot="1" x14ac:dyDescent="0.2">
      <c r="A53" s="197" t="s">
        <v>97</v>
      </c>
      <c r="B53" s="198"/>
      <c r="C53" s="198"/>
      <c r="D53" s="199"/>
      <c r="E53" s="195">
        <f>F52</f>
        <v>0</v>
      </c>
      <c r="F53" s="196"/>
    </row>
    <row r="54" spans="1:6" ht="29.25" customHeight="1" thickBot="1" x14ac:dyDescent="0.25">
      <c r="A54" s="193" t="s">
        <v>50</v>
      </c>
      <c r="B54" s="194"/>
      <c r="C54" s="90"/>
      <c r="D54" s="180"/>
      <c r="E54" s="180"/>
      <c r="F54" s="91"/>
    </row>
    <row r="55" spans="1:6" ht="16" thickBot="1" x14ac:dyDescent="0.2">
      <c r="A55" s="109" t="s">
        <v>13</v>
      </c>
      <c r="B55" s="109" t="s">
        <v>0</v>
      </c>
      <c r="C55" s="93" t="s">
        <v>12</v>
      </c>
      <c r="D55" s="181" t="s">
        <v>51</v>
      </c>
      <c r="E55" s="181"/>
      <c r="F55" s="181"/>
    </row>
    <row r="56" spans="1:6" ht="43.5" customHeight="1" thickBot="1" x14ac:dyDescent="0.2">
      <c r="A56" s="110">
        <v>1</v>
      </c>
      <c r="B56" s="111" t="s">
        <v>52</v>
      </c>
      <c r="C56" s="112"/>
      <c r="D56" s="182"/>
      <c r="E56" s="182"/>
      <c r="F56" s="182"/>
    </row>
    <row r="57" spans="1:6" ht="15" thickBot="1" x14ac:dyDescent="0.2">
      <c r="A57" s="113"/>
      <c r="B57" s="114"/>
      <c r="C57" s="115"/>
      <c r="D57" s="114"/>
      <c r="E57" s="114"/>
      <c r="F57" s="116"/>
    </row>
    <row r="58" spans="1:6" ht="15" thickBot="1" x14ac:dyDescent="0.2">
      <c r="A58" s="117"/>
      <c r="B58" s="118"/>
      <c r="C58" s="119"/>
      <c r="D58" s="118"/>
      <c r="E58" s="118"/>
      <c r="F58" s="118"/>
    </row>
    <row r="59" spans="1:6" ht="15" thickTop="1" x14ac:dyDescent="0.15"/>
  </sheetData>
  <sheetProtection algorithmName="SHA-512" hashValue="TyMn3ovokM4DLQlVqax29/xif7CRje/bzSBKuYvNIGqgiW6Fr6EW7TsFfoYsoWQuk90YU3gLWRAsUtuRXU52cQ==" saltValue="1Zmey99YXD9qszHbCNxcPw==" spinCount="100000" sheet="1" objects="1" scenarios="1" selectLockedCells="1"/>
  <mergeCells count="15">
    <mergeCell ref="C1:F3"/>
    <mergeCell ref="C4:F4"/>
    <mergeCell ref="D54:E54"/>
    <mergeCell ref="D55:F55"/>
    <mergeCell ref="D56:F56"/>
    <mergeCell ref="D11:F11"/>
    <mergeCell ref="C7:F7"/>
    <mergeCell ref="C8:F8"/>
    <mergeCell ref="C9:F9"/>
    <mergeCell ref="D10:E10"/>
    <mergeCell ref="A11:C11"/>
    <mergeCell ref="A54:B54"/>
    <mergeCell ref="E53:F53"/>
    <mergeCell ref="A53:D53"/>
    <mergeCell ref="A51:B51"/>
  </mergeCells>
  <printOptions horizontalCentered="1"/>
  <pageMargins left="0.51181102362204722" right="0.11811023622047245" top="0.74803149606299213" bottom="0.74803149606299213" header="0.31496062992125984" footer="0.31496062992125984"/>
  <pageSetup paperSize="9" scale="66" fitToHeight="18" orientation="portrait" horizontalDpi="4294967295" verticalDpi="4294967295" r:id="rId1"/>
  <headerFooter>
    <oddFooter>&amp;L&amp;D&amp;C&amp;P of &amp;N&amp;R&amp;A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73"/>
  <sheetViews>
    <sheetView view="pageBreakPreview" topLeftCell="A65" zoomScaleNormal="100" zoomScaleSheetLayoutView="100" workbookViewId="0">
      <selection activeCell="D57" sqref="D57"/>
    </sheetView>
  </sheetViews>
  <sheetFormatPr baseColWidth="10" defaultColWidth="9.1640625" defaultRowHeight="14" x14ac:dyDescent="0.15"/>
  <cols>
    <col min="1" max="1" width="7" style="2" customWidth="1"/>
    <col min="2" max="2" width="46.83203125" style="2" customWidth="1"/>
    <col min="3" max="3" width="14.6640625" style="2" customWidth="1"/>
    <col min="4" max="4" width="49.83203125" style="2" customWidth="1"/>
    <col min="5" max="5" width="44.5" style="2" customWidth="1"/>
    <col min="6" max="16384" width="9.1640625" style="2"/>
  </cols>
  <sheetData>
    <row r="1" spans="1:4" x14ac:dyDescent="0.15">
      <c r="A1" s="27"/>
      <c r="B1" s="28"/>
      <c r="C1" s="202" t="s">
        <v>109</v>
      </c>
      <c r="D1" s="202"/>
    </row>
    <row r="2" spans="1:4" x14ac:dyDescent="0.15">
      <c r="A2"/>
      <c r="B2" s="12"/>
      <c r="C2" s="203"/>
      <c r="D2" s="203"/>
    </row>
    <row r="3" spans="1:4" x14ac:dyDescent="0.15">
      <c r="A3" s="15"/>
      <c r="B3" s="12"/>
      <c r="C3" s="203"/>
      <c r="D3" s="203"/>
    </row>
    <row r="4" spans="1:4" ht="21.75" customHeight="1" x14ac:dyDescent="0.2">
      <c r="A4" s="15"/>
      <c r="B4" s="12"/>
      <c r="C4" s="204" t="s">
        <v>54</v>
      </c>
      <c r="D4" s="204"/>
    </row>
    <row r="5" spans="1:4" ht="14.25" customHeight="1" x14ac:dyDescent="0.15">
      <c r="A5" s="15"/>
      <c r="B5" s="12"/>
      <c r="C5" s="24"/>
      <c r="D5" s="24"/>
    </row>
    <row r="6" spans="1:4" ht="14.25" customHeight="1" x14ac:dyDescent="0.15">
      <c r="A6" s="15"/>
      <c r="B6" s="12"/>
      <c r="C6" s="24"/>
      <c r="D6" s="24"/>
    </row>
    <row r="7" spans="1:4" ht="22.5" customHeight="1" x14ac:dyDescent="0.15">
      <c r="A7" s="11" t="s">
        <v>120</v>
      </c>
      <c r="B7" s="16"/>
      <c r="C7" s="63" t="str">
        <f>'COVER SHEET'!$E13</f>
        <v>ZNB02670/00000/00/HOD/GEN/25/T</v>
      </c>
      <c r="D7" s="63"/>
    </row>
    <row r="8" spans="1:4" ht="30" customHeight="1" x14ac:dyDescent="0.15">
      <c r="A8" s="11" t="s">
        <v>113</v>
      </c>
      <c r="B8" s="16"/>
      <c r="C8" s="63" t="s">
        <v>104</v>
      </c>
      <c r="D8" s="63"/>
    </row>
    <row r="9" spans="1:4" ht="30" customHeight="1" x14ac:dyDescent="0.15">
      <c r="A9" s="11"/>
      <c r="B9" s="16"/>
      <c r="C9" s="65" t="s">
        <v>103</v>
      </c>
      <c r="D9" s="66"/>
    </row>
    <row r="10" spans="1:4" ht="29.25" customHeight="1" x14ac:dyDescent="0.15">
      <c r="A10" s="11" t="s">
        <v>2</v>
      </c>
      <c r="B10" s="16"/>
      <c r="C10" s="63" t="str">
        <f>'COVER SHEET'!$E17</f>
        <v>&lt;NAME OF BIDDER TO BE FILLED IN HERE&gt;</v>
      </c>
      <c r="D10" s="63"/>
    </row>
    <row r="11" spans="1:4" ht="29.25" customHeight="1" thickBot="1" x14ac:dyDescent="0.2">
      <c r="A11" s="11"/>
      <c r="B11" s="16"/>
      <c r="C11" s="17"/>
      <c r="D11" s="17"/>
    </row>
    <row r="12" spans="1:4" ht="35.25" customHeight="1" thickBot="1" x14ac:dyDescent="0.2">
      <c r="A12" s="215" t="s">
        <v>101</v>
      </c>
      <c r="B12" s="216"/>
      <c r="C12" s="217"/>
      <c r="D12" s="218"/>
    </row>
    <row r="13" spans="1:4" ht="16.5" customHeight="1" x14ac:dyDescent="0.15">
      <c r="A13" s="29"/>
      <c r="B13" s="25"/>
      <c r="C13" s="219" t="s">
        <v>146</v>
      </c>
      <c r="D13" s="219"/>
    </row>
    <row r="14" spans="1:4" ht="29.25" customHeight="1" thickBot="1" x14ac:dyDescent="0.25">
      <c r="A14" s="11" t="s">
        <v>60</v>
      </c>
      <c r="B14" s="16"/>
      <c r="C14" s="17"/>
      <c r="D14" s="26"/>
    </row>
    <row r="15" spans="1:4" ht="15" thickBot="1" x14ac:dyDescent="0.2">
      <c r="A15" s="220"/>
      <c r="B15" s="221"/>
      <c r="C15" s="222"/>
      <c r="D15" s="23" t="s">
        <v>48</v>
      </c>
    </row>
    <row r="16" spans="1:4" s="3" customFormat="1" ht="31" thickBot="1" x14ac:dyDescent="0.2">
      <c r="A16" s="19" t="s">
        <v>15</v>
      </c>
      <c r="B16" s="19" t="s">
        <v>44</v>
      </c>
      <c r="C16" s="20"/>
      <c r="D16" s="20" t="s">
        <v>134</v>
      </c>
    </row>
    <row r="17" spans="1:4" s="3" customFormat="1" ht="16" thickBot="1" x14ac:dyDescent="0.2">
      <c r="A17" s="207" t="s">
        <v>61</v>
      </c>
      <c r="B17" s="208"/>
      <c r="C17" s="20" t="s">
        <v>74</v>
      </c>
      <c r="D17" s="20"/>
    </row>
    <row r="18" spans="1:4" ht="15" x14ac:dyDescent="0.15">
      <c r="A18" s="57">
        <v>1</v>
      </c>
      <c r="B18" s="14" t="s">
        <v>53</v>
      </c>
      <c r="C18" s="47"/>
      <c r="D18" s="48"/>
    </row>
    <row r="19" spans="1:4" ht="15" x14ac:dyDescent="0.15">
      <c r="A19" s="57"/>
      <c r="B19" s="67" t="s">
        <v>105</v>
      </c>
      <c r="C19" s="47"/>
      <c r="D19" s="49"/>
    </row>
    <row r="20" spans="1:4" ht="15" x14ac:dyDescent="0.15">
      <c r="A20" s="57"/>
      <c r="B20" s="67" t="s">
        <v>121</v>
      </c>
      <c r="C20" s="47"/>
      <c r="D20" s="49"/>
    </row>
    <row r="21" spans="1:4" ht="15" x14ac:dyDescent="0.15">
      <c r="A21" s="57"/>
      <c r="B21" s="67" t="s">
        <v>122</v>
      </c>
      <c r="C21" s="47"/>
      <c r="D21" s="49"/>
    </row>
    <row r="22" spans="1:4" x14ac:dyDescent="0.15">
      <c r="A22" s="57"/>
      <c r="B22" s="14"/>
      <c r="C22" s="47"/>
      <c r="D22" s="49"/>
    </row>
    <row r="23" spans="1:4" ht="15" x14ac:dyDescent="0.15">
      <c r="A23" s="57">
        <v>2</v>
      </c>
      <c r="B23" s="14" t="s">
        <v>62</v>
      </c>
      <c r="C23" s="47"/>
      <c r="D23" s="49"/>
    </row>
    <row r="24" spans="1:4" ht="30" x14ac:dyDescent="0.15">
      <c r="A24" s="57">
        <v>3</v>
      </c>
      <c r="B24" s="14" t="s">
        <v>63</v>
      </c>
      <c r="C24" s="47"/>
      <c r="D24" s="49"/>
    </row>
    <row r="25" spans="1:4" ht="30" x14ac:dyDescent="0.15">
      <c r="A25" s="57">
        <v>4</v>
      </c>
      <c r="B25" s="14" t="s">
        <v>123</v>
      </c>
      <c r="C25" s="47"/>
      <c r="D25" s="49"/>
    </row>
    <row r="26" spans="1:4" ht="15" x14ac:dyDescent="0.15">
      <c r="A26" s="57">
        <v>5</v>
      </c>
      <c r="B26" s="14" t="s">
        <v>64</v>
      </c>
      <c r="C26" s="50"/>
      <c r="D26" s="49"/>
    </row>
    <row r="27" spans="1:4" ht="15" x14ac:dyDescent="0.15">
      <c r="A27" s="57">
        <v>6</v>
      </c>
      <c r="B27" s="14" t="s">
        <v>65</v>
      </c>
      <c r="C27" s="47"/>
      <c r="D27" s="49"/>
    </row>
    <row r="28" spans="1:4" ht="15" x14ac:dyDescent="0.15">
      <c r="A28" s="57">
        <v>7</v>
      </c>
      <c r="B28" s="14" t="s">
        <v>66</v>
      </c>
      <c r="C28" s="47"/>
      <c r="D28" s="49"/>
    </row>
    <row r="29" spans="1:4" ht="15" x14ac:dyDescent="0.15">
      <c r="A29" s="57">
        <v>8</v>
      </c>
      <c r="B29" s="14" t="s">
        <v>67</v>
      </c>
      <c r="C29" s="47"/>
      <c r="D29" s="49"/>
    </row>
    <row r="30" spans="1:4" ht="15" x14ac:dyDescent="0.15">
      <c r="A30" s="57">
        <v>9</v>
      </c>
      <c r="B30" s="14" t="s">
        <v>68</v>
      </c>
      <c r="C30" s="47"/>
      <c r="D30" s="49"/>
    </row>
    <row r="31" spans="1:4" ht="15" x14ac:dyDescent="0.15">
      <c r="A31" s="57">
        <v>10</v>
      </c>
      <c r="B31" s="14" t="s">
        <v>69</v>
      </c>
      <c r="C31" s="47"/>
      <c r="D31" s="49"/>
    </row>
    <row r="32" spans="1:4" ht="13.5" customHeight="1" x14ac:dyDescent="0.15">
      <c r="A32" s="57">
        <v>11</v>
      </c>
      <c r="B32" s="45" t="s">
        <v>70</v>
      </c>
      <c r="C32" s="47"/>
      <c r="D32" s="49"/>
    </row>
    <row r="33" spans="1:7" ht="17.5" customHeight="1" x14ac:dyDescent="0.15">
      <c r="A33" s="57">
        <v>12</v>
      </c>
      <c r="B33" s="2" t="s">
        <v>124</v>
      </c>
      <c r="C33" s="51"/>
      <c r="D33" s="52"/>
      <c r="E33" s="44"/>
      <c r="F33" s="44"/>
      <c r="G33" s="44"/>
    </row>
    <row r="34" spans="1:7" ht="15" x14ac:dyDescent="0.15">
      <c r="A34" s="57">
        <v>13</v>
      </c>
      <c r="B34" s="3" t="s">
        <v>142</v>
      </c>
      <c r="C34" s="47"/>
      <c r="D34" s="49"/>
    </row>
    <row r="35" spans="1:7" ht="30" x14ac:dyDescent="0.15">
      <c r="A35" s="57">
        <v>14</v>
      </c>
      <c r="B35" s="3" t="s">
        <v>125</v>
      </c>
      <c r="C35" s="47"/>
      <c r="D35" s="49"/>
    </row>
    <row r="36" spans="1:7" x14ac:dyDescent="0.15">
      <c r="A36" s="57">
        <v>15</v>
      </c>
      <c r="B36" s="2" t="s">
        <v>141</v>
      </c>
      <c r="C36" s="47"/>
      <c r="D36" s="49"/>
    </row>
    <row r="37" spans="1:7" x14ac:dyDescent="0.15">
      <c r="A37" s="57">
        <v>16</v>
      </c>
      <c r="B37" s="2" t="s">
        <v>45</v>
      </c>
      <c r="C37" s="47"/>
      <c r="D37" s="49"/>
    </row>
    <row r="38" spans="1:7" x14ac:dyDescent="0.15">
      <c r="A38" s="57">
        <v>17</v>
      </c>
      <c r="B38" s="2" t="s">
        <v>71</v>
      </c>
      <c r="C38" s="47"/>
      <c r="D38" s="49"/>
    </row>
    <row r="39" spans="1:7" x14ac:dyDescent="0.15">
      <c r="A39" s="57"/>
      <c r="C39" s="47"/>
      <c r="D39" s="49"/>
    </row>
    <row r="40" spans="1:7" ht="15" thickBot="1" x14ac:dyDescent="0.2">
      <c r="A40" s="57"/>
      <c r="C40" s="68"/>
      <c r="D40" s="49"/>
    </row>
    <row r="41" spans="1:7" s="1" customFormat="1" ht="29.25" customHeight="1" thickBot="1" x14ac:dyDescent="0.2">
      <c r="A41" s="209" t="s">
        <v>98</v>
      </c>
      <c r="B41" s="210"/>
      <c r="C41" s="211"/>
      <c r="D41" s="18">
        <f>SUM(D18:D39)</f>
        <v>0</v>
      </c>
    </row>
    <row r="42" spans="1:7" ht="15" thickBot="1" x14ac:dyDescent="0.2">
      <c r="A42" s="58"/>
      <c r="B42" s="59"/>
      <c r="C42" s="58"/>
      <c r="D42" s="60"/>
    </row>
    <row r="43" spans="1:7" ht="15" thickBot="1" x14ac:dyDescent="0.2">
      <c r="A43" s="220"/>
      <c r="B43" s="221"/>
      <c r="C43" s="222"/>
      <c r="D43" s="23" t="s">
        <v>48</v>
      </c>
    </row>
    <row r="44" spans="1:7" ht="31" thickBot="1" x14ac:dyDescent="0.2">
      <c r="A44" s="207" t="s">
        <v>73</v>
      </c>
      <c r="B44" s="208"/>
      <c r="C44" s="20" t="s">
        <v>74</v>
      </c>
      <c r="D44" s="20" t="s">
        <v>72</v>
      </c>
    </row>
    <row r="45" spans="1:7" ht="30" x14ac:dyDescent="0.15">
      <c r="A45" s="32">
        <v>1</v>
      </c>
      <c r="B45" s="14" t="s">
        <v>106</v>
      </c>
      <c r="C45" s="53"/>
      <c r="D45" s="54"/>
    </row>
    <row r="46" spans="1:7" ht="60" x14ac:dyDescent="0.15">
      <c r="A46" s="32">
        <v>2</v>
      </c>
      <c r="B46" s="14" t="s">
        <v>107</v>
      </c>
      <c r="C46" s="47"/>
      <c r="D46" s="55"/>
    </row>
    <row r="47" spans="1:7" ht="15" x14ac:dyDescent="0.15">
      <c r="A47" s="32">
        <v>3</v>
      </c>
      <c r="B47" s="14" t="s">
        <v>77</v>
      </c>
      <c r="C47" s="47"/>
      <c r="D47" s="55"/>
    </row>
    <row r="48" spans="1:7" ht="30" x14ac:dyDescent="0.15">
      <c r="A48" s="32">
        <v>4</v>
      </c>
      <c r="B48" s="14" t="s">
        <v>78</v>
      </c>
      <c r="C48" s="47"/>
      <c r="D48" s="55"/>
    </row>
    <row r="49" spans="1:4" ht="15" x14ac:dyDescent="0.15">
      <c r="A49" s="32">
        <v>5</v>
      </c>
      <c r="B49" s="14" t="s">
        <v>45</v>
      </c>
      <c r="C49" s="47"/>
      <c r="D49" s="55"/>
    </row>
    <row r="50" spans="1:4" ht="15" x14ac:dyDescent="0.15">
      <c r="A50" s="32">
        <v>6</v>
      </c>
      <c r="B50" s="14" t="s">
        <v>45</v>
      </c>
      <c r="C50" s="47"/>
      <c r="D50" s="55"/>
    </row>
    <row r="51" spans="1:4" ht="15" x14ac:dyDescent="0.15">
      <c r="A51" s="32">
        <v>7</v>
      </c>
      <c r="B51" s="14" t="s">
        <v>45</v>
      </c>
      <c r="C51" s="47"/>
      <c r="D51" s="55"/>
    </row>
    <row r="52" spans="1:4" ht="16" thickBot="1" x14ac:dyDescent="0.2">
      <c r="A52" s="32">
        <v>8</v>
      </c>
      <c r="B52" s="14" t="s">
        <v>45</v>
      </c>
      <c r="C52" s="47"/>
      <c r="D52" s="55"/>
    </row>
    <row r="53" spans="1:4" ht="28.5" customHeight="1" thickBot="1" x14ac:dyDescent="0.2">
      <c r="A53" s="209" t="s">
        <v>99</v>
      </c>
      <c r="B53" s="210"/>
      <c r="C53" s="211"/>
      <c r="D53" s="18">
        <f>SUM(D45:D52)</f>
        <v>0</v>
      </c>
    </row>
    <row r="54" spans="1:4" ht="5.25" customHeight="1" thickBot="1" x14ac:dyDescent="0.2">
      <c r="A54" s="32"/>
      <c r="B54" s="14"/>
      <c r="C54" s="33"/>
      <c r="D54" s="31"/>
    </row>
    <row r="55" spans="1:4" ht="29.25" customHeight="1" thickBot="1" x14ac:dyDescent="0.2">
      <c r="A55" s="209" t="s">
        <v>100</v>
      </c>
      <c r="B55" s="210"/>
      <c r="C55" s="211"/>
      <c r="D55" s="34">
        <f>D41+D53</f>
        <v>0</v>
      </c>
    </row>
    <row r="56" spans="1:4" ht="29.25" customHeight="1" thickBot="1" x14ac:dyDescent="0.2">
      <c r="A56" s="223" t="s">
        <v>133</v>
      </c>
      <c r="B56" s="224"/>
      <c r="C56" s="225"/>
      <c r="D56" s="34">
        <f>D55*3</f>
        <v>0</v>
      </c>
    </row>
    <row r="57" spans="1:4" ht="45.75" customHeight="1" thickBot="1" x14ac:dyDescent="0.2">
      <c r="A57" s="212" t="s">
        <v>147</v>
      </c>
      <c r="B57" s="213"/>
      <c r="C57" s="214"/>
      <c r="D57" s="64">
        <f>D56*1.15</f>
        <v>0</v>
      </c>
    </row>
    <row r="58" spans="1:4" ht="29.25" customHeight="1" thickBot="1" x14ac:dyDescent="0.2">
      <c r="A58" s="212" t="s">
        <v>102</v>
      </c>
      <c r="B58" s="213"/>
      <c r="C58" s="214"/>
      <c r="D58" s="62">
        <f>D57/36</f>
        <v>0</v>
      </c>
    </row>
    <row r="59" spans="1:4" ht="17.25" customHeight="1" thickBot="1" x14ac:dyDescent="0.2">
      <c r="A59" s="32"/>
      <c r="B59" s="14"/>
      <c r="C59" s="33"/>
      <c r="D59" s="31"/>
    </row>
    <row r="60" spans="1:4" ht="31" thickBot="1" x14ac:dyDescent="0.2">
      <c r="A60" s="19"/>
      <c r="B60" s="30" t="s">
        <v>79</v>
      </c>
      <c r="C60" s="20" t="s">
        <v>43</v>
      </c>
      <c r="D60" s="20" t="s">
        <v>46</v>
      </c>
    </row>
    <row r="61" spans="1:4" ht="24" customHeight="1" x14ac:dyDescent="0.15">
      <c r="A61" s="35">
        <v>1</v>
      </c>
      <c r="B61" s="36" t="s">
        <v>75</v>
      </c>
      <c r="C61" s="48"/>
      <c r="D61" s="48">
        <f>C61*1.15</f>
        <v>0</v>
      </c>
    </row>
    <row r="62" spans="1:4" ht="24" customHeight="1" x14ac:dyDescent="0.15">
      <c r="A62" s="37">
        <v>2</v>
      </c>
      <c r="B62" s="38" t="s">
        <v>76</v>
      </c>
      <c r="C62" s="49"/>
      <c r="D62" s="49">
        <f t="shared" ref="D62:D67" si="0">C62*1.15</f>
        <v>0</v>
      </c>
    </row>
    <row r="63" spans="1:4" ht="24" customHeight="1" x14ac:dyDescent="0.15">
      <c r="A63" s="37">
        <v>3</v>
      </c>
      <c r="B63" s="38" t="s">
        <v>42</v>
      </c>
      <c r="C63" s="49"/>
      <c r="D63" s="49">
        <f t="shared" si="0"/>
        <v>0</v>
      </c>
    </row>
    <row r="64" spans="1:4" ht="24" customHeight="1" x14ac:dyDescent="0.15">
      <c r="A64" s="37">
        <v>4</v>
      </c>
      <c r="B64" s="38" t="s">
        <v>108</v>
      </c>
      <c r="C64" s="49"/>
      <c r="D64" s="49">
        <f t="shared" si="0"/>
        <v>0</v>
      </c>
    </row>
    <row r="65" spans="1:4" ht="24" customHeight="1" x14ac:dyDescent="0.15">
      <c r="A65" s="37">
        <v>5</v>
      </c>
      <c r="B65" s="38" t="s">
        <v>45</v>
      </c>
      <c r="C65" s="49"/>
      <c r="D65" s="49">
        <f t="shared" si="0"/>
        <v>0</v>
      </c>
    </row>
    <row r="66" spans="1:4" ht="24" customHeight="1" x14ac:dyDescent="0.15">
      <c r="A66" s="37">
        <v>6</v>
      </c>
      <c r="B66" s="38" t="s">
        <v>45</v>
      </c>
      <c r="C66" s="49"/>
      <c r="D66" s="49">
        <f t="shared" si="0"/>
        <v>0</v>
      </c>
    </row>
    <row r="67" spans="1:4" ht="24" customHeight="1" thickBot="1" x14ac:dyDescent="0.2">
      <c r="A67" s="39">
        <v>7</v>
      </c>
      <c r="B67" s="40" t="s">
        <v>45</v>
      </c>
      <c r="C67" s="56"/>
      <c r="D67" s="56">
        <f t="shared" si="0"/>
        <v>0</v>
      </c>
    </row>
    <row r="68" spans="1:4" x14ac:dyDescent="0.15">
      <c r="A68" s="11"/>
      <c r="B68" s="41"/>
      <c r="C68" s="12"/>
      <c r="D68" s="42"/>
    </row>
    <row r="69" spans="1:4" ht="29.25" customHeight="1" thickBot="1" x14ac:dyDescent="0.25">
      <c r="A69" s="205" t="s">
        <v>50</v>
      </c>
      <c r="B69" s="206"/>
      <c r="C69" s="17"/>
      <c r="D69" s="26"/>
    </row>
    <row r="70" spans="1:4" ht="16" thickBot="1" x14ac:dyDescent="0.2">
      <c r="A70" s="23" t="s">
        <v>13</v>
      </c>
      <c r="B70" s="23" t="s">
        <v>0</v>
      </c>
      <c r="C70" s="20" t="s">
        <v>12</v>
      </c>
      <c r="D70" s="23" t="s">
        <v>51</v>
      </c>
    </row>
    <row r="71" spans="1:4" ht="43.5" customHeight="1" thickBot="1" x14ac:dyDescent="0.2">
      <c r="A71" s="21">
        <v>1</v>
      </c>
      <c r="B71" s="22" t="s">
        <v>52</v>
      </c>
      <c r="C71" s="46"/>
      <c r="D71" s="61"/>
    </row>
    <row r="72" spans="1:4" x14ac:dyDescent="0.15">
      <c r="A72" s="28"/>
      <c r="B72" s="28"/>
      <c r="C72" s="28"/>
      <c r="D72" s="28"/>
    </row>
    <row r="73" spans="1:4" x14ac:dyDescent="0.15">
      <c r="A73" s="12"/>
      <c r="B73" s="12"/>
      <c r="C73" s="12"/>
      <c r="D73" s="12"/>
    </row>
  </sheetData>
  <mergeCells count="16">
    <mergeCell ref="C1:D3"/>
    <mergeCell ref="C4:D4"/>
    <mergeCell ref="A69:B69"/>
    <mergeCell ref="A44:B44"/>
    <mergeCell ref="A55:C55"/>
    <mergeCell ref="A41:C41"/>
    <mergeCell ref="A53:C53"/>
    <mergeCell ref="A58:C58"/>
    <mergeCell ref="A12:B12"/>
    <mergeCell ref="C12:D12"/>
    <mergeCell ref="C13:D13"/>
    <mergeCell ref="A43:C43"/>
    <mergeCell ref="A57:C57"/>
    <mergeCell ref="A17:B17"/>
    <mergeCell ref="A15:C15"/>
    <mergeCell ref="A56:C56"/>
  </mergeCells>
  <printOptions horizontalCentered="1"/>
  <pageMargins left="0.51181102362204722" right="0.11811023622047245" top="0.74803149606299213" bottom="0.74803149606299213" header="0.31496062992125984" footer="0.31496062992125984"/>
  <pageSetup paperSize="9" scale="77" fitToHeight="18" orientation="portrait" horizontalDpi="4294967295" verticalDpi="4294967295" r:id="rId1"/>
  <headerFooter>
    <oddFooter>&amp;L&amp;D&amp;C&amp;P of &amp;N&amp;R&amp;A</oddFooter>
  </headerFooter>
  <rowBreaks count="1" manualBreakCount="1">
    <brk id="42" max="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00B050"/>
  </sheetPr>
  <dimension ref="A1:I51"/>
  <sheetViews>
    <sheetView view="pageBreakPreview" zoomScaleNormal="100" zoomScaleSheetLayoutView="100" workbookViewId="0">
      <selection activeCell="J19" sqref="J19"/>
    </sheetView>
  </sheetViews>
  <sheetFormatPr baseColWidth="10" defaultColWidth="8.83203125" defaultRowHeight="13" x14ac:dyDescent="0.15"/>
  <cols>
    <col min="1" max="1" width="25" customWidth="1"/>
    <col min="2" max="2" width="13.5" customWidth="1"/>
    <col min="5" max="5" width="13.83203125" customWidth="1"/>
    <col min="7" max="7" width="11.1640625" customWidth="1"/>
    <col min="10" max="10" width="39.33203125" customWidth="1"/>
  </cols>
  <sheetData>
    <row r="1" spans="1:9" x14ac:dyDescent="0.15">
      <c r="A1" s="130"/>
      <c r="B1" s="5"/>
      <c r="C1" s="5"/>
      <c r="D1" s="5"/>
      <c r="E1" s="5"/>
      <c r="F1" s="5"/>
      <c r="G1" s="5"/>
      <c r="H1" s="5"/>
      <c r="I1" s="6"/>
    </row>
    <row r="2" spans="1:9" x14ac:dyDescent="0.15">
      <c r="A2" s="7"/>
      <c r="B2" s="8"/>
      <c r="C2" s="8"/>
      <c r="D2" s="8"/>
      <c r="E2" s="8"/>
      <c r="F2" s="8"/>
      <c r="G2" s="8"/>
      <c r="H2" s="8"/>
      <c r="I2" s="9"/>
    </row>
    <row r="3" spans="1:9" x14ac:dyDescent="0.15">
      <c r="A3" s="7"/>
      <c r="B3" s="8"/>
      <c r="C3" s="8"/>
      <c r="D3" s="8"/>
      <c r="E3" s="8"/>
      <c r="F3" s="8"/>
      <c r="G3" s="8"/>
      <c r="H3" s="8"/>
      <c r="I3" s="9"/>
    </row>
    <row r="4" spans="1:9" x14ac:dyDescent="0.15">
      <c r="A4" s="7"/>
      <c r="B4" s="8"/>
      <c r="C4" s="8"/>
      <c r="D4" s="8"/>
      <c r="E4" s="8"/>
      <c r="F4" s="8"/>
      <c r="G4" s="8"/>
      <c r="H4" s="8"/>
      <c r="I4" s="9"/>
    </row>
    <row r="5" spans="1:9" x14ac:dyDescent="0.15">
      <c r="A5" s="7"/>
      <c r="B5" s="8"/>
      <c r="C5" s="8"/>
      <c r="D5" s="8"/>
      <c r="E5" s="8"/>
      <c r="F5" s="8"/>
      <c r="G5" s="8"/>
      <c r="H5" s="8"/>
      <c r="I5" s="9"/>
    </row>
    <row r="6" spans="1:9" x14ac:dyDescent="0.15">
      <c r="A6" s="7"/>
      <c r="B6" s="8"/>
      <c r="C6" s="8"/>
      <c r="D6" s="8"/>
      <c r="E6" s="8"/>
      <c r="F6" s="8"/>
      <c r="G6" s="8"/>
      <c r="H6" s="8"/>
      <c r="I6" s="9"/>
    </row>
    <row r="7" spans="1:9" ht="27.5" customHeight="1" thickBot="1" x14ac:dyDescent="0.2">
      <c r="A7" s="7"/>
      <c r="B7" s="8"/>
      <c r="C7" s="8"/>
      <c r="D7" s="8"/>
      <c r="E7" s="8"/>
      <c r="F7" s="8"/>
      <c r="G7" s="8"/>
      <c r="H7" s="8"/>
      <c r="I7" s="9"/>
    </row>
    <row r="8" spans="1:9" ht="15" thickBot="1" x14ac:dyDescent="0.2">
      <c r="A8" s="264" t="s">
        <v>114</v>
      </c>
      <c r="B8" s="264"/>
      <c r="C8" s="268" t="str">
        <f>'COVER SHEET'!$E$13</f>
        <v>ZNB02670/00000/00/HOD/GEN/25/T</v>
      </c>
      <c r="D8" s="268"/>
      <c r="E8" s="268"/>
      <c r="F8" s="268"/>
      <c r="G8" s="268"/>
      <c r="H8" s="268"/>
      <c r="I8" s="268"/>
    </row>
    <row r="9" spans="1:9" ht="42" customHeight="1" thickBot="1" x14ac:dyDescent="0.2">
      <c r="A9" s="264" t="s">
        <v>113</v>
      </c>
      <c r="B9" s="264"/>
      <c r="C9" s="268" t="str">
        <f>'COVER SHEET'!$E$15</f>
        <v>THE PROVISION OF TRAVEL MANAGEMENT SERVICES FOR A PERIOD OF 36 MONTHS</v>
      </c>
      <c r="D9" s="268"/>
      <c r="E9" s="268"/>
      <c r="F9" s="268"/>
      <c r="G9" s="268"/>
      <c r="H9" s="268"/>
      <c r="I9" s="268"/>
    </row>
    <row r="10" spans="1:9" ht="22.5" customHeight="1" thickBot="1" x14ac:dyDescent="0.2">
      <c r="A10" s="264" t="s">
        <v>2</v>
      </c>
      <c r="B10" s="264"/>
      <c r="C10" s="268" t="str">
        <f>'COVER SHEET'!$E$17</f>
        <v>&lt;NAME OF BIDDER TO BE FILLED IN HERE&gt;</v>
      </c>
      <c r="D10" s="268"/>
      <c r="E10" s="268"/>
      <c r="F10" s="268"/>
      <c r="G10" s="268"/>
      <c r="H10" s="268"/>
      <c r="I10" s="268"/>
    </row>
    <row r="11" spans="1:9" x14ac:dyDescent="0.15">
      <c r="A11" s="7"/>
      <c r="B11" s="8"/>
      <c r="C11" s="8"/>
      <c r="D11" s="8"/>
      <c r="E11" s="8"/>
      <c r="F11" s="8"/>
      <c r="G11" s="8"/>
      <c r="H11" s="8"/>
      <c r="I11" s="9"/>
    </row>
    <row r="12" spans="1:9" x14ac:dyDescent="0.15">
      <c r="A12" s="7"/>
      <c r="B12" s="8"/>
      <c r="C12" s="8"/>
      <c r="D12" s="8"/>
      <c r="E12" s="8"/>
      <c r="F12" s="8"/>
      <c r="G12" s="8"/>
      <c r="H12" s="8"/>
      <c r="I12" s="9"/>
    </row>
    <row r="13" spans="1:9" ht="14" x14ac:dyDescent="0.15">
      <c r="A13" s="265" t="s">
        <v>10</v>
      </c>
      <c r="B13" s="266"/>
      <c r="C13" s="266"/>
      <c r="D13" s="266"/>
      <c r="E13" s="266"/>
      <c r="F13" s="266"/>
      <c r="G13" s="266"/>
      <c r="H13" s="266"/>
      <c r="I13" s="267"/>
    </row>
    <row r="14" spans="1:9" x14ac:dyDescent="0.15">
      <c r="A14" s="131" t="s">
        <v>9</v>
      </c>
      <c r="B14" s="8"/>
      <c r="C14" s="8"/>
      <c r="D14" s="8"/>
      <c r="E14" s="8"/>
      <c r="F14" s="8"/>
      <c r="G14" s="8"/>
      <c r="H14" s="8"/>
      <c r="I14" s="9"/>
    </row>
    <row r="15" spans="1:9" x14ac:dyDescent="0.15">
      <c r="A15" s="131"/>
      <c r="B15" s="8"/>
      <c r="C15" s="8"/>
      <c r="D15" s="8"/>
      <c r="E15" s="8"/>
      <c r="F15" s="8"/>
      <c r="G15" s="8"/>
      <c r="H15" s="8"/>
      <c r="I15" s="9"/>
    </row>
    <row r="16" spans="1:9" ht="54.75" customHeight="1" thickBot="1" x14ac:dyDescent="0.2">
      <c r="A16" s="247" t="s">
        <v>135</v>
      </c>
      <c r="B16" s="251"/>
      <c r="C16" s="251"/>
      <c r="D16" s="251"/>
      <c r="E16" s="251"/>
      <c r="F16" s="251"/>
      <c r="G16" s="251"/>
      <c r="H16" s="251"/>
      <c r="I16" s="252"/>
    </row>
    <row r="17" spans="1:9" x14ac:dyDescent="0.15">
      <c r="A17" s="261" t="s">
        <v>110</v>
      </c>
      <c r="B17" s="262"/>
      <c r="C17" s="262"/>
      <c r="D17" s="262"/>
      <c r="E17" s="262"/>
      <c r="F17" s="262"/>
      <c r="G17" s="262"/>
      <c r="H17" s="262"/>
      <c r="I17" s="263"/>
    </row>
    <row r="18" spans="1:9" ht="28.5" customHeight="1" x14ac:dyDescent="0.2">
      <c r="A18" s="232">
        <f>'1. TRANSACTION FEE OFFSITE '!E53</f>
        <v>0</v>
      </c>
      <c r="B18" s="233"/>
      <c r="C18" s="234" t="s">
        <v>80</v>
      </c>
      <c r="D18" s="234"/>
      <c r="E18" s="235"/>
      <c r="F18" s="235"/>
      <c r="G18" s="235"/>
      <c r="H18" s="236"/>
      <c r="I18" s="237"/>
    </row>
    <row r="19" spans="1:9" ht="17" customHeight="1" x14ac:dyDescent="0.15">
      <c r="A19" s="226"/>
      <c r="B19" s="227"/>
      <c r="C19" s="227"/>
      <c r="D19" s="227"/>
      <c r="E19" s="227"/>
      <c r="F19" s="227"/>
      <c r="G19" s="227"/>
      <c r="H19" s="227"/>
      <c r="I19" s="228"/>
    </row>
    <row r="20" spans="1:9" ht="34.5" customHeight="1" thickBot="1" x14ac:dyDescent="0.2">
      <c r="A20" s="238"/>
      <c r="B20" s="239"/>
      <c r="C20" s="239"/>
      <c r="D20" s="239"/>
      <c r="E20" s="239"/>
      <c r="F20" s="239"/>
      <c r="G20" s="239"/>
      <c r="H20" s="239"/>
      <c r="I20" s="240"/>
    </row>
    <row r="21" spans="1:9" x14ac:dyDescent="0.15">
      <c r="A21" s="131"/>
      <c r="B21" s="120"/>
      <c r="C21" s="120"/>
      <c r="D21" s="120"/>
      <c r="E21" s="120"/>
      <c r="F21" s="120"/>
      <c r="G21" s="120"/>
      <c r="H21" s="120"/>
      <c r="I21" s="132"/>
    </row>
    <row r="22" spans="1:9" ht="14" thickBot="1" x14ac:dyDescent="0.2">
      <c r="A22" s="131"/>
      <c r="B22" s="120"/>
      <c r="C22" s="120"/>
      <c r="D22" s="120"/>
      <c r="E22" s="120"/>
      <c r="F22" s="120"/>
      <c r="G22" s="120"/>
      <c r="H22" s="120"/>
      <c r="I22" s="132"/>
    </row>
    <row r="23" spans="1:9" x14ac:dyDescent="0.15">
      <c r="A23" s="261" t="s">
        <v>111</v>
      </c>
      <c r="B23" s="262"/>
      <c r="C23" s="262"/>
      <c r="D23" s="262"/>
      <c r="E23" s="262"/>
      <c r="F23" s="262"/>
      <c r="G23" s="262"/>
      <c r="H23" s="262"/>
      <c r="I23" s="263"/>
    </row>
    <row r="24" spans="1:9" ht="30.75" customHeight="1" x14ac:dyDescent="0.2">
      <c r="A24" s="232">
        <f>'2. MANAGEMENT FEE OFFSITE'!D57</f>
        <v>0</v>
      </c>
      <c r="B24" s="233"/>
      <c r="C24" s="234" t="s">
        <v>80</v>
      </c>
      <c r="D24" s="234"/>
      <c r="E24" s="235"/>
      <c r="F24" s="235"/>
      <c r="G24" s="235"/>
      <c r="H24" s="236"/>
      <c r="I24" s="237"/>
    </row>
    <row r="25" spans="1:9" ht="20" customHeight="1" x14ac:dyDescent="0.15">
      <c r="A25" s="226"/>
      <c r="B25" s="227"/>
      <c r="C25" s="227"/>
      <c r="D25" s="227"/>
      <c r="E25" s="227"/>
      <c r="F25" s="227"/>
      <c r="G25" s="227"/>
      <c r="H25" s="227"/>
      <c r="I25" s="228"/>
    </row>
    <row r="26" spans="1:9" ht="14" thickBot="1" x14ac:dyDescent="0.2">
      <c r="A26" s="133"/>
      <c r="B26" s="72"/>
      <c r="C26" s="72"/>
      <c r="D26" s="72"/>
      <c r="E26" s="72"/>
      <c r="F26" s="72"/>
      <c r="G26" s="72"/>
      <c r="H26" s="72"/>
      <c r="I26" s="134"/>
    </row>
    <row r="27" spans="1:9" ht="18" x14ac:dyDescent="0.2">
      <c r="A27" s="229"/>
      <c r="B27" s="230"/>
      <c r="C27" s="230"/>
      <c r="D27" s="230"/>
      <c r="E27" s="230"/>
      <c r="F27" s="230"/>
      <c r="G27" s="230"/>
      <c r="H27" s="230"/>
      <c r="I27" s="231"/>
    </row>
    <row r="28" spans="1:9" s="73" customFormat="1" x14ac:dyDescent="0.15">
      <c r="A28" s="135" t="s">
        <v>115</v>
      </c>
      <c r="B28" s="78"/>
      <c r="C28" s="78"/>
      <c r="D28" s="78"/>
      <c r="E28" s="79">
        <f>A18</f>
        <v>0</v>
      </c>
      <c r="F28" s="78"/>
      <c r="G28" s="78"/>
      <c r="H28" s="78"/>
      <c r="I28" s="136"/>
    </row>
    <row r="29" spans="1:9" s="76" customFormat="1" x14ac:dyDescent="0.15">
      <c r="A29" s="137" t="s">
        <v>116</v>
      </c>
      <c r="B29" s="80"/>
      <c r="C29" s="80"/>
      <c r="D29" s="80"/>
      <c r="E29" s="79">
        <f>A24</f>
        <v>0</v>
      </c>
      <c r="F29" s="80"/>
      <c r="G29" s="80"/>
      <c r="H29" s="80"/>
      <c r="I29" s="138"/>
    </row>
    <row r="30" spans="1:9" s="77" customFormat="1" x14ac:dyDescent="0.15">
      <c r="A30" s="139"/>
      <c r="B30" s="75"/>
      <c r="C30" s="75"/>
      <c r="D30" s="75"/>
      <c r="E30" s="74"/>
      <c r="F30" s="75"/>
      <c r="G30" s="75"/>
      <c r="H30" s="75"/>
      <c r="I30" s="140"/>
    </row>
    <row r="31" spans="1:9" ht="28.5" customHeight="1" x14ac:dyDescent="0.2">
      <c r="A31" s="232">
        <f>E28+E29</f>
        <v>0</v>
      </c>
      <c r="B31" s="233"/>
      <c r="C31" s="234" t="s">
        <v>80</v>
      </c>
      <c r="D31" s="234"/>
      <c r="E31" s="235"/>
      <c r="F31" s="235"/>
      <c r="G31" s="235"/>
      <c r="H31" s="236"/>
      <c r="I31" s="237"/>
    </row>
    <row r="32" spans="1:9" ht="24" customHeight="1" x14ac:dyDescent="0.15">
      <c r="A32" s="226"/>
      <c r="B32" s="227"/>
      <c r="C32" s="227"/>
      <c r="D32" s="227"/>
      <c r="E32" s="227"/>
      <c r="F32" s="227"/>
      <c r="G32" s="227"/>
      <c r="H32" s="227"/>
      <c r="I32" s="228"/>
    </row>
    <row r="33" spans="1:9" ht="29.25" customHeight="1" thickBot="1" x14ac:dyDescent="0.2">
      <c r="A33" s="238"/>
      <c r="B33" s="239"/>
      <c r="C33" s="239"/>
      <c r="D33" s="239"/>
      <c r="E33" s="239"/>
      <c r="F33" s="239"/>
      <c r="G33" s="239"/>
      <c r="H33" s="239"/>
      <c r="I33" s="240"/>
    </row>
    <row r="34" spans="1:9" x14ac:dyDescent="0.15">
      <c r="A34" s="250"/>
      <c r="B34" s="245"/>
      <c r="C34" s="245"/>
      <c r="D34" s="245"/>
      <c r="E34" s="245"/>
      <c r="F34" s="245"/>
      <c r="G34" s="245"/>
      <c r="H34" s="245"/>
      <c r="I34" s="246"/>
    </row>
    <row r="35" spans="1:9" ht="39" customHeight="1" x14ac:dyDescent="0.15">
      <c r="A35" s="247" t="s">
        <v>126</v>
      </c>
      <c r="B35" s="251"/>
      <c r="C35" s="251"/>
      <c r="D35" s="251"/>
      <c r="E35" s="251"/>
      <c r="F35" s="251"/>
      <c r="G35" s="251"/>
      <c r="H35" s="251"/>
      <c r="I35" s="252"/>
    </row>
    <row r="36" spans="1:9" x14ac:dyDescent="0.15">
      <c r="A36" s="250"/>
      <c r="B36" s="245"/>
      <c r="C36" s="245"/>
      <c r="D36" s="245"/>
      <c r="E36" s="245"/>
      <c r="F36" s="245"/>
      <c r="G36" s="245"/>
      <c r="H36" s="245"/>
      <c r="I36" s="246"/>
    </row>
    <row r="37" spans="1:9" ht="27.75" customHeight="1" x14ac:dyDescent="0.15">
      <c r="A37" s="247" t="s">
        <v>127</v>
      </c>
      <c r="B37" s="248"/>
      <c r="C37" s="248"/>
      <c r="D37" s="248"/>
      <c r="E37" s="248"/>
      <c r="F37" s="248"/>
      <c r="G37" s="248"/>
      <c r="H37" s="248"/>
      <c r="I37" s="249"/>
    </row>
    <row r="38" spans="1:9" ht="10.5" customHeight="1" x14ac:dyDescent="0.15">
      <c r="A38" s="244"/>
      <c r="B38" s="245"/>
      <c r="C38" s="245"/>
      <c r="D38" s="245"/>
      <c r="E38" s="245"/>
      <c r="F38" s="245"/>
      <c r="G38" s="245"/>
      <c r="H38" s="245"/>
      <c r="I38" s="246"/>
    </row>
    <row r="39" spans="1:9" ht="38.25" customHeight="1" x14ac:dyDescent="0.15">
      <c r="A39" s="247" t="s">
        <v>81</v>
      </c>
      <c r="B39" s="248"/>
      <c r="C39" s="248"/>
      <c r="D39" s="248"/>
      <c r="E39" s="248"/>
      <c r="F39" s="248"/>
      <c r="G39" s="248"/>
      <c r="H39" s="248"/>
      <c r="I39" s="249"/>
    </row>
    <row r="40" spans="1:9" ht="14" thickBot="1" x14ac:dyDescent="0.2">
      <c r="A40" s="250"/>
      <c r="B40" s="245"/>
      <c r="C40" s="245"/>
      <c r="D40" s="245"/>
      <c r="E40" s="245"/>
      <c r="F40" s="245"/>
      <c r="G40" s="245"/>
      <c r="H40" s="245"/>
      <c r="I40" s="246"/>
    </row>
    <row r="41" spans="1:9" ht="41.25" customHeight="1" thickBot="1" x14ac:dyDescent="0.2">
      <c r="A41" s="241" t="s">
        <v>82</v>
      </c>
      <c r="B41" s="242"/>
      <c r="C41" s="243"/>
      <c r="D41" s="43"/>
      <c r="E41" s="241" t="s">
        <v>83</v>
      </c>
      <c r="F41" s="242"/>
      <c r="G41" s="242"/>
      <c r="H41" s="242"/>
      <c r="I41" s="243"/>
    </row>
    <row r="42" spans="1:9" ht="22.5" customHeight="1" x14ac:dyDescent="0.15">
      <c r="A42" s="244" t="s">
        <v>84</v>
      </c>
      <c r="B42" s="245"/>
      <c r="C42" s="245"/>
      <c r="D42" s="245"/>
      <c r="E42" s="245"/>
      <c r="F42" s="245"/>
      <c r="G42" s="245"/>
      <c r="H42" s="245"/>
      <c r="I42" s="246"/>
    </row>
    <row r="43" spans="1:9" ht="23.25" customHeight="1" x14ac:dyDescent="0.15">
      <c r="A43" s="244" t="s">
        <v>85</v>
      </c>
      <c r="B43" s="245"/>
      <c r="C43" s="245"/>
      <c r="D43" s="245"/>
      <c r="E43" s="245"/>
      <c r="F43" s="245"/>
      <c r="G43" s="245"/>
      <c r="H43" s="245"/>
      <c r="I43" s="246"/>
    </row>
    <row r="44" spans="1:9" x14ac:dyDescent="0.15">
      <c r="A44" s="250"/>
      <c r="B44" s="245"/>
      <c r="C44" s="245"/>
      <c r="D44" s="245"/>
      <c r="E44" s="245"/>
      <c r="F44" s="245"/>
      <c r="G44" s="245"/>
      <c r="H44" s="245"/>
      <c r="I44" s="246"/>
    </row>
    <row r="45" spans="1:9" x14ac:dyDescent="0.15">
      <c r="A45" s="256" t="s">
        <v>86</v>
      </c>
      <c r="B45" s="257"/>
      <c r="C45" s="257"/>
      <c r="D45" s="257"/>
      <c r="E45" s="257"/>
      <c r="F45" s="257"/>
      <c r="G45" s="257"/>
      <c r="H45" s="257"/>
      <c r="I45" s="258"/>
    </row>
    <row r="46" spans="1:9" x14ac:dyDescent="0.15">
      <c r="A46" s="250"/>
      <c r="B46" s="245"/>
      <c r="C46" s="245"/>
      <c r="D46" s="245"/>
      <c r="E46" s="245"/>
      <c r="F46" s="245"/>
      <c r="G46" s="245"/>
      <c r="H46" s="245"/>
      <c r="I46" s="246"/>
    </row>
    <row r="47" spans="1:9" x14ac:dyDescent="0.15">
      <c r="A47" s="244" t="s">
        <v>6</v>
      </c>
      <c r="B47" s="259"/>
      <c r="C47" s="259"/>
      <c r="D47" s="259"/>
      <c r="E47" s="259"/>
      <c r="F47" s="259"/>
      <c r="G47" s="259"/>
      <c r="H47" s="259"/>
      <c r="I47" s="260"/>
    </row>
    <row r="48" spans="1:9" x14ac:dyDescent="0.15">
      <c r="A48" s="244" t="s">
        <v>7</v>
      </c>
      <c r="B48" s="259"/>
      <c r="C48" s="259"/>
      <c r="D48" s="259"/>
      <c r="E48" s="259"/>
      <c r="F48" s="259"/>
      <c r="G48" s="259"/>
      <c r="H48" s="259"/>
      <c r="I48" s="260"/>
    </row>
    <row r="49" spans="1:9" x14ac:dyDescent="0.15">
      <c r="A49" s="244" t="s">
        <v>8</v>
      </c>
      <c r="B49" s="259"/>
      <c r="C49" s="259"/>
      <c r="D49" s="259"/>
      <c r="E49" s="259"/>
      <c r="F49" s="259"/>
      <c r="G49" s="259"/>
      <c r="H49" s="259"/>
      <c r="I49" s="260"/>
    </row>
    <row r="50" spans="1:9" x14ac:dyDescent="0.15">
      <c r="A50" s="244" t="s">
        <v>87</v>
      </c>
      <c r="B50" s="259"/>
      <c r="C50" s="259"/>
      <c r="D50" s="259"/>
      <c r="E50" s="259"/>
      <c r="F50" s="259"/>
      <c r="G50" s="259"/>
      <c r="H50" s="259"/>
      <c r="I50" s="260"/>
    </row>
    <row r="51" spans="1:9" ht="14" thickBot="1" x14ac:dyDescent="0.2">
      <c r="A51" s="253"/>
      <c r="B51" s="254"/>
      <c r="C51" s="254"/>
      <c r="D51" s="254"/>
      <c r="E51" s="254"/>
      <c r="F51" s="254"/>
      <c r="G51" s="254"/>
      <c r="H51" s="254"/>
      <c r="I51" s="255"/>
    </row>
  </sheetData>
  <mergeCells count="47">
    <mergeCell ref="A17:I17"/>
    <mergeCell ref="A8:B8"/>
    <mergeCell ref="A9:B9"/>
    <mergeCell ref="A10:B10"/>
    <mergeCell ref="A13:I13"/>
    <mergeCell ref="A16:I16"/>
    <mergeCell ref="C8:I8"/>
    <mergeCell ref="C9:I9"/>
    <mergeCell ref="C10:I10"/>
    <mergeCell ref="A18:B18"/>
    <mergeCell ref="C18:D18"/>
    <mergeCell ref="E18:G18"/>
    <mergeCell ref="H18:I18"/>
    <mergeCell ref="A23:I23"/>
    <mergeCell ref="A20:I20"/>
    <mergeCell ref="A51:I51"/>
    <mergeCell ref="A42:I42"/>
    <mergeCell ref="A43:I43"/>
    <mergeCell ref="A44:I44"/>
    <mergeCell ref="A45:I45"/>
    <mergeCell ref="A46:I46"/>
    <mergeCell ref="A47:I47"/>
    <mergeCell ref="A48:I48"/>
    <mergeCell ref="A49:I49"/>
    <mergeCell ref="A50:I50"/>
    <mergeCell ref="A33:I33"/>
    <mergeCell ref="A19:I19"/>
    <mergeCell ref="A41:C41"/>
    <mergeCell ref="E41:I41"/>
    <mergeCell ref="A38:I38"/>
    <mergeCell ref="A39:I39"/>
    <mergeCell ref="A40:I40"/>
    <mergeCell ref="A36:I36"/>
    <mergeCell ref="A37:I37"/>
    <mergeCell ref="A25:I25"/>
    <mergeCell ref="A24:B24"/>
    <mergeCell ref="C24:D24"/>
    <mergeCell ref="E24:G24"/>
    <mergeCell ref="H24:I24"/>
    <mergeCell ref="A34:I34"/>
    <mergeCell ref="A35:I35"/>
    <mergeCell ref="A32:I32"/>
    <mergeCell ref="A27:I27"/>
    <mergeCell ref="A31:B31"/>
    <mergeCell ref="C31:D31"/>
    <mergeCell ref="E31:G31"/>
    <mergeCell ref="H31:I31"/>
  </mergeCells>
  <printOptions horizontalCentered="1"/>
  <pageMargins left="0.51181102362204722" right="0.11811023622047245" top="0.74803149606299213" bottom="0.74803149606299213" header="0.31496062992125984" footer="0.31496062992125984"/>
  <pageSetup paperSize="9" scale="74" fitToHeight="18" orientation="portrait" horizontalDpi="4294967295" verticalDpi="4294967295" r:id="rId1"/>
  <headerFooter>
    <oddFooter>&amp;L&amp;D&amp;C&amp;P of &amp;N&amp;R&amp;A</oddFooter>
  </headerFooter>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COVER SHEET</vt:lpstr>
      <vt:lpstr>1. TRANSACTION FEE OFFSITE </vt:lpstr>
      <vt:lpstr>2. MANAGEMENT FEE OFFSITE</vt:lpstr>
      <vt:lpstr>Price Declaration </vt:lpstr>
      <vt:lpstr>'1. TRANSACTION FEE OFFSITE '!Print_Area</vt:lpstr>
      <vt:lpstr>'2. MANAGEMENT FEE OFFSITE'!Print_Area</vt:lpstr>
      <vt:lpstr>'COVER SHEET'!Print_Area</vt:lpstr>
      <vt:lpstr>'Price Declaration '!Print_Area</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Estelle Setan</dc:creator>
  <cp:lastModifiedBy>Microsoft Office User</cp:lastModifiedBy>
  <cp:lastPrinted>2023-09-05T15:07:26Z</cp:lastPrinted>
  <dcterms:created xsi:type="dcterms:W3CDTF">2007-09-21T10:17:54Z</dcterms:created>
  <dcterms:modified xsi:type="dcterms:W3CDTF">2025-09-15T08:27:29Z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3c4247e-447d-4732-af29-2e529a4288f1_Enabled">
    <vt:lpwstr>True</vt:lpwstr>
  </property>
  <property fmtid="{D5CDD505-2E9C-101B-9397-08002B2CF9AE}" pid="3" name="MSIP_Label_93c4247e-447d-4732-af29-2e529a4288f1_SiteId">
    <vt:lpwstr>1a45348f-02b4-4f9a-a7a8-7786f6dd3245</vt:lpwstr>
  </property>
  <property fmtid="{D5CDD505-2E9C-101B-9397-08002B2CF9AE}" pid="4" name="MSIP_Label_93c4247e-447d-4732-af29-2e529a4288f1_Ref">
    <vt:lpwstr>https://api.informationprotection.azure.com/api/1a45348f-02b4-4f9a-a7a8-7786f6dd3245</vt:lpwstr>
  </property>
  <property fmtid="{D5CDD505-2E9C-101B-9397-08002B2CF9AE}" pid="5" name="MSIP_Label_93c4247e-447d-4732-af29-2e529a4288f1_Owner">
    <vt:lpwstr>Estelle.Setan@Treasury.gov.za</vt:lpwstr>
  </property>
  <property fmtid="{D5CDD505-2E9C-101B-9397-08002B2CF9AE}" pid="6" name="MSIP_Label_93c4247e-447d-4732-af29-2e529a4288f1_SetDate">
    <vt:lpwstr>2018-12-20T11:33:08.5019805+02:00</vt:lpwstr>
  </property>
  <property fmtid="{D5CDD505-2E9C-101B-9397-08002B2CF9AE}" pid="7" name="MSIP_Label_93c4247e-447d-4732-af29-2e529a4288f1_Name">
    <vt:lpwstr>Personal</vt:lpwstr>
  </property>
  <property fmtid="{D5CDD505-2E9C-101B-9397-08002B2CF9AE}" pid="8" name="MSIP_Label_93c4247e-447d-4732-af29-2e529a4288f1_Application">
    <vt:lpwstr>Microsoft Azure Information Protection</vt:lpwstr>
  </property>
  <property fmtid="{D5CDD505-2E9C-101B-9397-08002B2CF9AE}" pid="9" name="MSIP_Label_93c4247e-447d-4732-af29-2e529a4288f1_Extended_MSFT_Method">
    <vt:lpwstr>Automatic</vt:lpwstr>
  </property>
  <property fmtid="{D5CDD505-2E9C-101B-9397-08002B2CF9AE}" pid="10" name="Sensitivity">
    <vt:lpwstr>Personal</vt:lpwstr>
  </property>
</Properties>
</file>